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rvajal/Documentos/Arkemetria Social AC/Proyecto Correspondes 2017/Informes/Informe financiero/"/>
    </mc:Choice>
  </mc:AlternateContent>
  <bookViews>
    <workbookView xWindow="0" yWindow="460" windowWidth="25600" windowHeight="15540"/>
  </bookViews>
  <sheets>
    <sheet name="RESUMEN" sheetId="1" r:id="rId1"/>
    <sheet name="Servicios personales admin" sheetId="4" r:id="rId2"/>
    <sheet name="Servicios personales operativos" sheetId="7" r:id="rId3"/>
    <sheet name="Talleres foros eventos" sheetId="8" r:id="rId4"/>
    <sheet name="Material de impresión difusion" sheetId="9" r:id="rId5"/>
  </sheets>
  <definedNames>
    <definedName name="_xlnm.Print_Area" localSheetId="4">'Material de impresión difusion'!$B$1:$G$51</definedName>
    <definedName name="_xlnm.Print_Area" localSheetId="0">RESUMEN!$A$1:$F$40</definedName>
    <definedName name="_xlnm.Print_Area" localSheetId="1">'Servicios personales admin'!$B$1:$G$51</definedName>
    <definedName name="_xlnm.Print_Area" localSheetId="2">'Servicios personales operativos'!$B$1:$G$41</definedName>
    <definedName name="_xlnm.Print_Area" localSheetId="3">'Talleres foros eventos'!$B$1:$G$51</definedName>
    <definedName name="lista" localSheetId="4">'Material de impresión difusion'!$J$2:$J$14</definedName>
    <definedName name="lista" localSheetId="2">'Servicios personales operativos'!$J$2:$J$14</definedName>
    <definedName name="lista" localSheetId="3">'Talleres foros eventos'!$J$2:$J$14</definedName>
    <definedName name="lista">'Servicios personales admin'!$J$2:$J$14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7" l="1"/>
  <c r="G45" i="9"/>
  <c r="E25" i="1"/>
  <c r="E22" i="1"/>
  <c r="E24" i="1"/>
  <c r="G45" i="8"/>
  <c r="F27" i="1"/>
  <c r="F26" i="1"/>
  <c r="F25" i="1"/>
  <c r="F24" i="1"/>
  <c r="F23" i="1"/>
  <c r="F22" i="1"/>
  <c r="F19" i="1"/>
  <c r="F18" i="1"/>
  <c r="F17" i="1"/>
  <c r="F16" i="1"/>
  <c r="F15" i="1"/>
  <c r="F14" i="1"/>
  <c r="G45" i="4"/>
  <c r="E20" i="1"/>
  <c r="E28" i="1"/>
  <c r="E30" i="1"/>
  <c r="D28" i="1"/>
  <c r="D20" i="1"/>
  <c r="D30" i="1"/>
  <c r="C28" i="1"/>
  <c r="F28" i="1"/>
  <c r="C20" i="1"/>
  <c r="F20" i="1"/>
  <c r="F30" i="1"/>
  <c r="C30" i="1"/>
</calcChain>
</file>

<file path=xl/comments1.xml><?xml version="1.0" encoding="utf-8"?>
<comments xmlns="http://schemas.openxmlformats.org/spreadsheetml/2006/main">
  <authors>
    <author>asael.santos</author>
  </authors>
  <commentList>
    <comment ref="D13" authorId="0">
      <text>
        <r>
          <rPr>
            <b/>
            <sz val="12"/>
            <color indexed="81"/>
            <rFont val="Tahoma"/>
            <family val="2"/>
          </rPr>
          <t>Primer Informe</t>
        </r>
      </text>
    </comment>
    <comment ref="E13" authorId="0">
      <text>
        <r>
          <rPr>
            <b/>
            <sz val="12"/>
            <color indexed="81"/>
            <rFont val="Tahoma"/>
            <family val="2"/>
          </rPr>
          <t>Segundo Informe</t>
        </r>
      </text>
    </comment>
    <comment ref="F13" authorId="0">
      <text>
        <r>
          <rPr>
            <b/>
            <sz val="12"/>
            <color indexed="81"/>
            <rFont val="Tahoma"/>
            <family val="2"/>
          </rPr>
          <t>No necesita modificar la fórmula</t>
        </r>
      </text>
    </comment>
  </commentList>
</comments>
</file>

<file path=xl/comments2.xml><?xml version="1.0" encoding="utf-8"?>
<comments xmlns="http://schemas.openxmlformats.org/spreadsheetml/2006/main">
  <authors>
    <author>asael.santos</author>
  </authors>
  <commentList>
    <comment ref="E15" authorId="0">
      <text>
        <r>
          <rPr>
            <sz val="12"/>
            <color indexed="81"/>
            <rFont val="Tahoma"/>
            <family val="2"/>
          </rPr>
          <t>Seleccione el Rubro o concepto</t>
        </r>
      </text>
    </comment>
  </commentList>
</comments>
</file>

<file path=xl/comments3.xml><?xml version="1.0" encoding="utf-8"?>
<comments xmlns="http://schemas.openxmlformats.org/spreadsheetml/2006/main">
  <authors>
    <author>asael.santos</author>
  </authors>
  <commentList>
    <comment ref="E15" authorId="0">
      <text>
        <r>
          <rPr>
            <sz val="12"/>
            <color indexed="81"/>
            <rFont val="Tahoma"/>
            <family val="2"/>
          </rPr>
          <t>Seleccione el Rubro o concepto</t>
        </r>
      </text>
    </comment>
  </commentList>
</comments>
</file>

<file path=xl/comments4.xml><?xml version="1.0" encoding="utf-8"?>
<comments xmlns="http://schemas.openxmlformats.org/spreadsheetml/2006/main">
  <authors>
    <author>asael.santos</author>
  </authors>
  <commentList>
    <comment ref="E15" authorId="0">
      <text>
        <r>
          <rPr>
            <sz val="12"/>
            <color indexed="81"/>
            <rFont val="Tahoma"/>
            <family val="2"/>
          </rPr>
          <t>Seleccione el Rubro o concepto</t>
        </r>
      </text>
    </comment>
  </commentList>
</comments>
</file>

<file path=xl/comments5.xml><?xml version="1.0" encoding="utf-8"?>
<comments xmlns="http://schemas.openxmlformats.org/spreadsheetml/2006/main">
  <authors>
    <author>asael.santos</author>
  </authors>
  <commentList>
    <comment ref="E15" authorId="0">
      <text>
        <r>
          <rPr>
            <sz val="12"/>
            <color indexed="81"/>
            <rFont val="Tahoma"/>
            <family val="2"/>
          </rPr>
          <t>Seleccione el Rubro o concepto</t>
        </r>
      </text>
    </comment>
  </commentList>
</comments>
</file>

<file path=xl/sharedStrings.xml><?xml version="1.0" encoding="utf-8"?>
<sst xmlns="http://schemas.openxmlformats.org/spreadsheetml/2006/main" count="223" uniqueCount="91">
  <si>
    <t>RUBRO/CONCEPTO</t>
  </si>
  <si>
    <t>MONTO TOTAL AUTORIZADO</t>
  </si>
  <si>
    <t>INFORME FINAL</t>
  </si>
  <si>
    <t>Servicios personales administrativos</t>
  </si>
  <si>
    <t>Papelería, fotocopias, artículos de oficina y consumibles de equipo de cómputo</t>
  </si>
  <si>
    <t>Servicios básicos</t>
  </si>
  <si>
    <t>Mobiliario de oficina y equipo</t>
  </si>
  <si>
    <t>Arrendamiento de local</t>
  </si>
  <si>
    <t>SUMA</t>
  </si>
  <si>
    <t>Servicios personales</t>
  </si>
  <si>
    <t>Ayudas económicas</t>
  </si>
  <si>
    <t>Talleres, foros y eventos</t>
  </si>
  <si>
    <t>Material de impresión y difusión</t>
  </si>
  <si>
    <t>Gastos de transportación</t>
  </si>
  <si>
    <t>TOTAL</t>
  </si>
  <si>
    <t>REMANENTE</t>
  </si>
  <si>
    <t>FORMATO 1</t>
  </si>
  <si>
    <t>INFORME FINANCIERO</t>
  </si>
  <si>
    <t>GASTOS DE ADMINISTRACIÓN</t>
  </si>
  <si>
    <t>GASTOS DE OPERACIÓN DEL PROYECTO</t>
  </si>
  <si>
    <t>Mantenimiento de instalaciones y de equipos</t>
  </si>
  <si>
    <t>Viáticos</t>
  </si>
  <si>
    <t>Concepto:</t>
  </si>
  <si>
    <t>Secuencia</t>
  </si>
  <si>
    <t>Documento</t>
  </si>
  <si>
    <t>Fecha</t>
  </si>
  <si>
    <t>Descripción del bien o servicio</t>
  </si>
  <si>
    <t>Tipo</t>
  </si>
  <si>
    <t>Número</t>
  </si>
  <si>
    <t>Monto</t>
  </si>
  <si>
    <t>Estrategias de fortalecimiento</t>
  </si>
  <si>
    <t>FORMATO DE ANÁLISIS DE GASTOS POR RUBRO</t>
  </si>
  <si>
    <t>REPORTE PARCIAL</t>
  </si>
  <si>
    <t>ARKEMETRIA SOCIAL A.C.</t>
  </si>
  <si>
    <t>NÚMERO Y MONTO DE LA MINISTRACIÓN: PRIMERA MINISTRACIÓN, $98,000.00</t>
  </si>
  <si>
    <t>HACIA LA CONSTRUCCIÓN DE PROCESOS DE GOBIERNO ABIERTO EN LAS DELEGACIONES/ALCALDIAS DE LA CIUDAD DE MEXICO</t>
  </si>
  <si>
    <t>Dakota 35, 302, Col. Nápoles, 03810, Benito Juárez, CDMX, ASO120419K94</t>
  </si>
  <si>
    <t>Factura</t>
  </si>
  <si>
    <t>Servicios contables</t>
  </si>
  <si>
    <t>Recibo</t>
  </si>
  <si>
    <t>Monto comprobado sin valor fiscal: $600.00</t>
  </si>
  <si>
    <t>CORRESPONDIENTE AL PERIODO DEL 14 DE AGOSTO AL 30 DE NOVIEMBRE DE 2017</t>
  </si>
  <si>
    <t>IXAUH23444</t>
  </si>
  <si>
    <t>Varios (Alimentos y bebidas)</t>
  </si>
  <si>
    <t>ISABA134260</t>
  </si>
  <si>
    <t>Ajonjolí</t>
  </si>
  <si>
    <t>Café en grano</t>
  </si>
  <si>
    <t>Uso de salón de usos múltiples</t>
  </si>
  <si>
    <t>AHG 4052153</t>
  </si>
  <si>
    <t>Honorarios asimilados a salarios (Farias, agosto 2017)</t>
  </si>
  <si>
    <t>Honorarios asimilados a salarios (Mejía, septiembre 2017)</t>
  </si>
  <si>
    <t>Honorarios asimilados a salarios (Farias, septiembre 2017)</t>
  </si>
  <si>
    <t>Colaboración en el proyecto sobre Gobierno Abierto del Programa Correspondes InfoDF 2017 (Carbajal)</t>
  </si>
  <si>
    <t>Honorarios asimilados a salarios (Mejía, octubre 2017)</t>
  </si>
  <si>
    <t>Honorarios asimilados a salarios (Farias, octubre 2017)</t>
  </si>
  <si>
    <t>2 AK</t>
  </si>
  <si>
    <t>A 11</t>
  </si>
  <si>
    <t>Colaboración en el proyecto sobre Gobierno Abierto del Programa Correspondes InfoDF 2017 (Rubio)</t>
  </si>
  <si>
    <t>Honorarios asimilados a salarios (Corona, noviembre 2017)</t>
  </si>
  <si>
    <t>Honorarios asimilados a salarios (Alfaro, noviembre 2017)</t>
  </si>
  <si>
    <t>Honorarios asimilados a salarios (Mejía, agosto 2017)</t>
  </si>
  <si>
    <t>Servicio de consultoría en pedagogía para el diseño de módulo de capacitación en línea sobre gobierno abierto</t>
  </si>
  <si>
    <t>000011E</t>
  </si>
  <si>
    <t>Servicio de instalación y hospedaje anual de sistema de enseñanza en línea</t>
  </si>
  <si>
    <t>A1 GA</t>
  </si>
  <si>
    <t>Servicio de consultoría para la estrategia de comunicación para la promoción de los procesos de gobierno abierto</t>
  </si>
  <si>
    <t>A-69</t>
  </si>
  <si>
    <t>Impresión de material promocional</t>
  </si>
  <si>
    <t>Impresion de postales</t>
  </si>
  <si>
    <t>A3315</t>
  </si>
  <si>
    <t>Elaboración de una memoria videográfica para la promoción de los procesos de gobierno abierto</t>
  </si>
  <si>
    <t>A2 GA</t>
  </si>
  <si>
    <t>9F43C</t>
  </si>
  <si>
    <t>SD KINGSTON SD10V 16GB</t>
  </si>
  <si>
    <t>Colaboración en el proyecto sobre Gobierno Abierto del Programa Correspondes InfoDF 2017 (Jimenez)</t>
  </si>
  <si>
    <t>07E35</t>
  </si>
  <si>
    <t>Honorarios asimilados a salarios (Farias, noviembre 2017)</t>
  </si>
  <si>
    <t>E4A52</t>
  </si>
  <si>
    <t>C6C68</t>
  </si>
  <si>
    <t>D7E8A</t>
  </si>
  <si>
    <t>14025</t>
  </si>
  <si>
    <t>2A671</t>
  </si>
  <si>
    <t>D34FF</t>
  </si>
  <si>
    <t>7B08E</t>
  </si>
  <si>
    <t>95A48</t>
  </si>
  <si>
    <t xml:space="preserve">      Víctor Villegas</t>
  </si>
  <si>
    <t xml:space="preserve">                 Jorge Carbajal - Representante legal</t>
  </si>
  <si>
    <t xml:space="preserve">          Jorge Carbajal - Representante legal</t>
  </si>
  <si>
    <t xml:space="preserve">                        Víctor Villegas</t>
  </si>
  <si>
    <t xml:space="preserve">             Jorge Carbajal - Representante legal</t>
  </si>
  <si>
    <t>Los gastos adicionales fueron cubiertos con aportaciones de la organización: $2,804.22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</si>
</sst>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0"/>
    <numFmt numFmtId="166" formatCode="d\-mmm\-yy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i/>
      <sz val="12"/>
      <color indexed="23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i/>
      <sz val="12"/>
      <color indexed="2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indexed="23"/>
      <name val="Calibri"/>
      <family val="2"/>
      <scheme val="minor"/>
    </font>
    <font>
      <b/>
      <i/>
      <sz val="11"/>
      <color indexed="2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CC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11" fillId="0" borderId="5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11" fillId="0" borderId="13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 wrapText="1"/>
    </xf>
    <xf numFmtId="164" fontId="11" fillId="0" borderId="16" xfId="0" applyNumberFormat="1" applyFont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/>
    </xf>
    <xf numFmtId="165" fontId="12" fillId="0" borderId="17" xfId="0" applyNumberFormat="1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65" fontId="12" fillId="0" borderId="17" xfId="0" applyNumberFormat="1" applyFont="1" applyBorder="1" applyAlignment="1" applyProtection="1">
      <alignment horizontal="center" vertical="center" wrapText="1"/>
      <protection locked="0"/>
    </xf>
    <xf numFmtId="166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165" fontId="12" fillId="0" borderId="9" xfId="0" applyNumberFormat="1" applyFont="1" applyBorder="1" applyAlignment="1" applyProtection="1">
      <alignment horizontal="center" vertical="center" wrapText="1"/>
      <protection locked="0"/>
    </xf>
    <xf numFmtId="166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165" fontId="12" fillId="0" borderId="9" xfId="0" applyNumberFormat="1" applyFont="1" applyBorder="1" applyAlignment="1" applyProtection="1">
      <alignment horizontal="center" vertical="center"/>
      <protection locked="0"/>
    </xf>
    <xf numFmtId="165" fontId="12" fillId="0" borderId="9" xfId="0" applyNumberFormat="1" applyFont="1" applyBorder="1" applyAlignment="1" applyProtection="1">
      <alignment horizontal="center"/>
      <protection locked="0"/>
    </xf>
    <xf numFmtId="165" fontId="11" fillId="0" borderId="9" xfId="0" applyNumberFormat="1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164" fontId="11" fillId="0" borderId="23" xfId="0" applyNumberFormat="1" applyFont="1" applyBorder="1" applyAlignment="1" applyProtection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/>
    <xf numFmtId="0" fontId="12" fillId="0" borderId="0" xfId="0" applyFont="1" applyBorder="1" applyAlignment="1"/>
    <xf numFmtId="0" fontId="12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/>
    <xf numFmtId="0" fontId="2" fillId="4" borderId="24" xfId="0" applyFont="1" applyFill="1" applyBorder="1" applyAlignment="1">
      <alignment horizontal="center" vertical="center" textRotation="90"/>
    </xf>
    <xf numFmtId="0" fontId="2" fillId="4" borderId="2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0" fillId="4" borderId="25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justify" wrapText="1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2" fillId="0" borderId="32" xfId="0" applyFont="1" applyBorder="1" applyAlignment="1">
      <alignment vertical="center"/>
    </xf>
    <xf numFmtId="0" fontId="11" fillId="2" borderId="33" xfId="0" applyFont="1" applyFill="1" applyBorder="1" applyAlignment="1" applyProtection="1">
      <alignment horizontal="center" vertical="center"/>
    </xf>
    <xf numFmtId="0" fontId="12" fillId="0" borderId="34" xfId="0" applyFont="1" applyBorder="1" applyAlignment="1">
      <alignment vertical="center"/>
    </xf>
    <xf numFmtId="0" fontId="11" fillId="2" borderId="35" xfId="0" applyFont="1" applyFill="1" applyBorder="1" applyAlignment="1" applyProtection="1">
      <alignment horizontal="center" vertical="center"/>
    </xf>
    <xf numFmtId="0" fontId="12" fillId="0" borderId="36" xfId="0" applyFont="1" applyBorder="1" applyAlignment="1">
      <alignment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/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Fill="1" applyBorder="1" applyAlignment="1">
      <alignment horizontal="left" vertical="top" wrapText="1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33</xdr:row>
      <xdr:rowOff>152400</xdr:rowOff>
    </xdr:from>
    <xdr:to>
      <xdr:col>3</xdr:col>
      <xdr:colOff>28575</xdr:colOff>
      <xdr:row>40</xdr:row>
      <xdr:rowOff>0</xdr:rowOff>
    </xdr:to>
    <xdr:grpSp>
      <xdr:nvGrpSpPr>
        <xdr:cNvPr id="1145" name="Group 9"/>
        <xdr:cNvGrpSpPr>
          <a:grpSpLocks/>
        </xdr:cNvGrpSpPr>
      </xdr:nvGrpSpPr>
      <xdr:grpSpPr bwMode="auto">
        <a:xfrm>
          <a:off x="1143000" y="12122150"/>
          <a:ext cx="3330575" cy="1292225"/>
          <a:chOff x="116" y="1416"/>
          <a:chExt cx="296" cy="10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ELABORÓ</a:t>
            </a:r>
          </a:p>
        </xdr:txBody>
      </xdr:sp>
      <xdr:sp macro="" textlink="">
        <xdr:nvSpPr>
          <xdr:cNvPr id="1151" name="Line 3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 Y FIRMA</a:t>
            </a:r>
          </a:p>
        </xdr:txBody>
      </xdr:sp>
    </xdr:grpSp>
    <xdr:clientData/>
  </xdr:twoCellAnchor>
  <xdr:twoCellAnchor>
    <xdr:from>
      <xdr:col>3</xdr:col>
      <xdr:colOff>857250</xdr:colOff>
      <xdr:row>33</xdr:row>
      <xdr:rowOff>152400</xdr:rowOff>
    </xdr:from>
    <xdr:to>
      <xdr:col>5</xdr:col>
      <xdr:colOff>800100</xdr:colOff>
      <xdr:row>40</xdr:row>
      <xdr:rowOff>0</xdr:rowOff>
    </xdr:to>
    <xdr:grpSp>
      <xdr:nvGrpSpPr>
        <xdr:cNvPr id="1146" name="Group 10"/>
        <xdr:cNvGrpSpPr>
          <a:grpSpLocks/>
        </xdr:cNvGrpSpPr>
      </xdr:nvGrpSpPr>
      <xdr:grpSpPr bwMode="auto">
        <a:xfrm>
          <a:off x="5302250" y="12122150"/>
          <a:ext cx="3213100" cy="1292225"/>
          <a:chOff x="116" y="1416"/>
          <a:chExt cx="296" cy="104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AUTORIZÓ</a:t>
            </a:r>
          </a:p>
        </xdr:txBody>
      </xdr:sp>
      <xdr:sp macro="" textlink="">
        <xdr:nvSpPr>
          <xdr:cNvPr id="1148" name="Line 12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NOMBRE, CARGO Y FIRMA</a:t>
            </a:r>
          </a:p>
        </xdr:txBody>
      </xdr:sp>
    </xdr:grpSp>
    <xdr:clientData/>
  </xdr:twoCellAnchor>
  <xdr:twoCellAnchor editAs="oneCell">
    <xdr:from>
      <xdr:col>4</xdr:col>
      <xdr:colOff>1631156</xdr:colOff>
      <xdr:row>0</xdr:row>
      <xdr:rowOff>47626</xdr:rowOff>
    </xdr:from>
    <xdr:to>
      <xdr:col>6</xdr:col>
      <xdr:colOff>27305</xdr:colOff>
      <xdr:row>3</xdr:row>
      <xdr:rowOff>47625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281" y="47626"/>
          <a:ext cx="166639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0</xdr:row>
      <xdr:rowOff>254000</xdr:rowOff>
    </xdr:from>
    <xdr:to>
      <xdr:col>1</xdr:col>
      <xdr:colOff>1954173</xdr:colOff>
      <xdr:row>1</xdr:row>
      <xdr:rowOff>304800</xdr:rowOff>
    </xdr:to>
    <xdr:pic>
      <xdr:nvPicPr>
        <xdr:cNvPr id="11" name="Imagen 10" descr="age1image59446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4000"/>
          <a:ext cx="1827173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46</xdr:row>
      <xdr:rowOff>28575</xdr:rowOff>
    </xdr:from>
    <xdr:to>
      <xdr:col>4</xdr:col>
      <xdr:colOff>800100</xdr:colOff>
      <xdr:row>51</xdr:row>
      <xdr:rowOff>123825</xdr:rowOff>
    </xdr:to>
    <xdr:grpSp>
      <xdr:nvGrpSpPr>
        <xdr:cNvPr id="2169" name="Group 2"/>
        <xdr:cNvGrpSpPr>
          <a:grpSpLocks/>
        </xdr:cNvGrpSpPr>
      </xdr:nvGrpSpPr>
      <xdr:grpSpPr bwMode="auto">
        <a:xfrm>
          <a:off x="425450" y="8004175"/>
          <a:ext cx="3270250" cy="1111250"/>
          <a:chOff x="116" y="1416"/>
          <a:chExt cx="296" cy="104"/>
        </a:xfrm>
      </xdr:grpSpPr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Responsable del proyecto</a:t>
            </a:r>
          </a:p>
        </xdr:txBody>
      </xdr:sp>
      <xdr:sp macro="" textlink="">
        <xdr:nvSpPr>
          <xdr:cNvPr id="2175" name="Line 4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Text Box 5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 Y FIRMA</a:t>
            </a:r>
          </a:p>
        </xdr:txBody>
      </xdr:sp>
    </xdr:grpSp>
    <xdr:clientData/>
  </xdr:twoCellAnchor>
  <xdr:twoCellAnchor>
    <xdr:from>
      <xdr:col>5</xdr:col>
      <xdr:colOff>1057275</xdr:colOff>
      <xdr:row>46</xdr:row>
      <xdr:rowOff>28575</xdr:rowOff>
    </xdr:from>
    <xdr:to>
      <xdr:col>6</xdr:col>
      <xdr:colOff>1457325</xdr:colOff>
      <xdr:row>51</xdr:row>
      <xdr:rowOff>123825</xdr:rowOff>
    </xdr:to>
    <xdr:grpSp>
      <xdr:nvGrpSpPr>
        <xdr:cNvPr id="2170" name="Group 6"/>
        <xdr:cNvGrpSpPr>
          <a:grpSpLocks/>
        </xdr:cNvGrpSpPr>
      </xdr:nvGrpSpPr>
      <xdr:grpSpPr bwMode="auto">
        <a:xfrm>
          <a:off x="4905375" y="8004175"/>
          <a:ext cx="3054350" cy="1111250"/>
          <a:chOff x="116" y="1416"/>
          <a:chExt cx="296" cy="104"/>
        </a:xfrm>
      </xdr:grpSpPr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Autorización institucional</a:t>
            </a:r>
          </a:p>
        </xdr:txBody>
      </xdr:sp>
      <xdr:sp macro="" textlink="">
        <xdr:nvSpPr>
          <xdr:cNvPr id="2172" name="Line 8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Text Box 9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NOMBRE, CARGO Y FIRMA</a:t>
            </a:r>
          </a:p>
        </xdr:txBody>
      </xdr:sp>
    </xdr:grpSp>
    <xdr:clientData/>
  </xdr:twoCellAnchor>
  <xdr:twoCellAnchor editAs="oneCell">
    <xdr:from>
      <xdr:col>6</xdr:col>
      <xdr:colOff>165100</xdr:colOff>
      <xdr:row>0</xdr:row>
      <xdr:rowOff>0</xdr:rowOff>
    </xdr:from>
    <xdr:to>
      <xdr:col>6</xdr:col>
      <xdr:colOff>1899761</xdr:colOff>
      <xdr:row>6</xdr:row>
      <xdr:rowOff>95250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0"/>
          <a:ext cx="1734661" cy="1098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12700</xdr:rowOff>
    </xdr:from>
    <xdr:to>
      <xdr:col>3</xdr:col>
      <xdr:colOff>163473</xdr:colOff>
      <xdr:row>4</xdr:row>
      <xdr:rowOff>88900</xdr:rowOff>
    </xdr:to>
    <xdr:pic>
      <xdr:nvPicPr>
        <xdr:cNvPr id="11" name="Imagen 10" descr="age1image59446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77800"/>
          <a:ext cx="1827173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36</xdr:row>
      <xdr:rowOff>28575</xdr:rowOff>
    </xdr:from>
    <xdr:to>
      <xdr:col>4</xdr:col>
      <xdr:colOff>800100</xdr:colOff>
      <xdr:row>41</xdr:row>
      <xdr:rowOff>123825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25450" y="9858375"/>
          <a:ext cx="3270250" cy="1111250"/>
          <a:chOff x="116" y="1416"/>
          <a:chExt cx="296" cy="104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Responsable del proyecto</a:t>
            </a:r>
          </a:p>
        </xdr:txBody>
      </xdr:sp>
      <xdr:sp macro="" textlink="">
        <xdr:nvSpPr>
          <xdr:cNvPr id="4" name="Line 4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 Y FIRMA</a:t>
            </a:r>
          </a:p>
        </xdr:txBody>
      </xdr:sp>
    </xdr:grpSp>
    <xdr:clientData/>
  </xdr:twoCellAnchor>
  <xdr:twoCellAnchor>
    <xdr:from>
      <xdr:col>5</xdr:col>
      <xdr:colOff>1057275</xdr:colOff>
      <xdr:row>36</xdr:row>
      <xdr:rowOff>28575</xdr:rowOff>
    </xdr:from>
    <xdr:to>
      <xdr:col>6</xdr:col>
      <xdr:colOff>1457325</xdr:colOff>
      <xdr:row>41</xdr:row>
      <xdr:rowOff>123825</xdr:rowOff>
    </xdr:to>
    <xdr:grpSp>
      <xdr:nvGrpSpPr>
        <xdr:cNvPr id="6" name="Group 6"/>
        <xdr:cNvGrpSpPr>
          <a:grpSpLocks/>
        </xdr:cNvGrpSpPr>
      </xdr:nvGrpSpPr>
      <xdr:grpSpPr bwMode="auto">
        <a:xfrm>
          <a:off x="4905375" y="9858375"/>
          <a:ext cx="3054350" cy="1111250"/>
          <a:chOff x="116" y="1416"/>
          <a:chExt cx="296" cy="104"/>
        </a:xfrm>
      </xdr:grpSpPr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Autorización institucional</a:t>
            </a:r>
          </a:p>
        </xdr:txBody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Text Box 9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NOMBRE, CARGO Y FIRMA</a:t>
            </a:r>
          </a:p>
        </xdr:txBody>
      </xdr:sp>
    </xdr:grpSp>
    <xdr:clientData/>
  </xdr:twoCellAnchor>
  <xdr:twoCellAnchor editAs="oneCell">
    <xdr:from>
      <xdr:col>6</xdr:col>
      <xdr:colOff>215900</xdr:colOff>
      <xdr:row>0</xdr:row>
      <xdr:rowOff>0</xdr:rowOff>
    </xdr:from>
    <xdr:to>
      <xdr:col>6</xdr:col>
      <xdr:colOff>1950561</xdr:colOff>
      <xdr:row>6</xdr:row>
      <xdr:rowOff>95250</xdr:rowOff>
    </xdr:to>
    <xdr:pic>
      <xdr:nvPicPr>
        <xdr:cNvPr id="10" name="1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300" y="0"/>
          <a:ext cx="1734661" cy="1098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12700</xdr:rowOff>
    </xdr:from>
    <xdr:to>
      <xdr:col>3</xdr:col>
      <xdr:colOff>163473</xdr:colOff>
      <xdr:row>4</xdr:row>
      <xdr:rowOff>88900</xdr:rowOff>
    </xdr:to>
    <xdr:pic>
      <xdr:nvPicPr>
        <xdr:cNvPr id="11" name="Imagen 10" descr="age1image59446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77800"/>
          <a:ext cx="1827173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46</xdr:row>
      <xdr:rowOff>28575</xdr:rowOff>
    </xdr:from>
    <xdr:to>
      <xdr:col>4</xdr:col>
      <xdr:colOff>800100</xdr:colOff>
      <xdr:row>51</xdr:row>
      <xdr:rowOff>123825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25450" y="8004175"/>
          <a:ext cx="3270250" cy="1111250"/>
          <a:chOff x="116" y="1416"/>
          <a:chExt cx="296" cy="104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Responsable del proyecto</a:t>
            </a:r>
          </a:p>
        </xdr:txBody>
      </xdr:sp>
      <xdr:sp macro="" textlink="">
        <xdr:nvSpPr>
          <xdr:cNvPr id="4" name="Line 4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 Y FIRMA</a:t>
            </a:r>
          </a:p>
        </xdr:txBody>
      </xdr:sp>
    </xdr:grpSp>
    <xdr:clientData/>
  </xdr:twoCellAnchor>
  <xdr:twoCellAnchor>
    <xdr:from>
      <xdr:col>5</xdr:col>
      <xdr:colOff>1057275</xdr:colOff>
      <xdr:row>46</xdr:row>
      <xdr:rowOff>28575</xdr:rowOff>
    </xdr:from>
    <xdr:to>
      <xdr:col>6</xdr:col>
      <xdr:colOff>1457325</xdr:colOff>
      <xdr:row>51</xdr:row>
      <xdr:rowOff>123825</xdr:rowOff>
    </xdr:to>
    <xdr:grpSp>
      <xdr:nvGrpSpPr>
        <xdr:cNvPr id="6" name="Group 6"/>
        <xdr:cNvGrpSpPr>
          <a:grpSpLocks/>
        </xdr:cNvGrpSpPr>
      </xdr:nvGrpSpPr>
      <xdr:grpSpPr bwMode="auto">
        <a:xfrm>
          <a:off x="4905375" y="8004175"/>
          <a:ext cx="3054350" cy="1111250"/>
          <a:chOff x="116" y="1416"/>
          <a:chExt cx="296" cy="104"/>
        </a:xfrm>
      </xdr:grpSpPr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Autorización institucional</a:t>
            </a:r>
          </a:p>
        </xdr:txBody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Text Box 9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NOMBRE, CARGO Y FIRMA</a:t>
            </a:r>
          </a:p>
        </xdr:txBody>
      </xdr:sp>
    </xdr:grpSp>
    <xdr:clientData/>
  </xdr:twoCellAnchor>
  <xdr:twoCellAnchor editAs="oneCell">
    <xdr:from>
      <xdr:col>6</xdr:col>
      <xdr:colOff>279400</xdr:colOff>
      <xdr:row>0</xdr:row>
      <xdr:rowOff>0</xdr:rowOff>
    </xdr:from>
    <xdr:to>
      <xdr:col>7</xdr:col>
      <xdr:colOff>58261</xdr:colOff>
      <xdr:row>6</xdr:row>
      <xdr:rowOff>95250</xdr:rowOff>
    </xdr:to>
    <xdr:pic>
      <xdr:nvPicPr>
        <xdr:cNvPr id="10" name="1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0"/>
          <a:ext cx="1734661" cy="1098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12700</xdr:rowOff>
    </xdr:from>
    <xdr:to>
      <xdr:col>3</xdr:col>
      <xdr:colOff>163473</xdr:colOff>
      <xdr:row>4</xdr:row>
      <xdr:rowOff>88900</xdr:rowOff>
    </xdr:to>
    <xdr:pic>
      <xdr:nvPicPr>
        <xdr:cNvPr id="11" name="Imagen 10" descr="age1image59446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77800"/>
          <a:ext cx="1827173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46</xdr:row>
      <xdr:rowOff>28575</xdr:rowOff>
    </xdr:from>
    <xdr:to>
      <xdr:col>4</xdr:col>
      <xdr:colOff>800100</xdr:colOff>
      <xdr:row>51</xdr:row>
      <xdr:rowOff>123825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25450" y="8004175"/>
          <a:ext cx="3270250" cy="1111250"/>
          <a:chOff x="116" y="1416"/>
          <a:chExt cx="296" cy="104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Responsable del proyecto</a:t>
            </a:r>
          </a:p>
        </xdr:txBody>
      </xdr:sp>
      <xdr:sp macro="" textlink="">
        <xdr:nvSpPr>
          <xdr:cNvPr id="4" name="Line 4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 Y FIRMA</a:t>
            </a:r>
          </a:p>
        </xdr:txBody>
      </xdr:sp>
    </xdr:grpSp>
    <xdr:clientData/>
  </xdr:twoCellAnchor>
  <xdr:twoCellAnchor>
    <xdr:from>
      <xdr:col>5</xdr:col>
      <xdr:colOff>1057275</xdr:colOff>
      <xdr:row>46</xdr:row>
      <xdr:rowOff>28575</xdr:rowOff>
    </xdr:from>
    <xdr:to>
      <xdr:col>6</xdr:col>
      <xdr:colOff>1457325</xdr:colOff>
      <xdr:row>51</xdr:row>
      <xdr:rowOff>123825</xdr:rowOff>
    </xdr:to>
    <xdr:grpSp>
      <xdr:nvGrpSpPr>
        <xdr:cNvPr id="6" name="Group 6"/>
        <xdr:cNvGrpSpPr>
          <a:grpSpLocks/>
        </xdr:cNvGrpSpPr>
      </xdr:nvGrpSpPr>
      <xdr:grpSpPr bwMode="auto">
        <a:xfrm>
          <a:off x="4905375" y="8004175"/>
          <a:ext cx="3054350" cy="1111250"/>
          <a:chOff x="116" y="1416"/>
          <a:chExt cx="296" cy="104"/>
        </a:xfrm>
      </xdr:grpSpPr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116" y="1416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Autorización institucional</a:t>
            </a:r>
          </a:p>
        </xdr:txBody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17" y="1486"/>
            <a:ext cx="295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Text Box 9"/>
          <xdr:cNvSpPr txBox="1">
            <a:spLocks noChangeArrowheads="1"/>
          </xdr:cNvSpPr>
        </xdr:nvSpPr>
        <xdr:spPr bwMode="auto">
          <a:xfrm>
            <a:off x="118" y="1491"/>
            <a:ext cx="292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NOMBRE, CARGO Y FIRMA</a:t>
            </a:r>
          </a:p>
        </xdr:txBody>
      </xdr:sp>
    </xdr:grpSp>
    <xdr:clientData/>
  </xdr:twoCellAnchor>
  <xdr:twoCellAnchor editAs="oneCell">
    <xdr:from>
      <xdr:col>6</xdr:col>
      <xdr:colOff>254000</xdr:colOff>
      <xdr:row>0</xdr:row>
      <xdr:rowOff>0</xdr:rowOff>
    </xdr:from>
    <xdr:to>
      <xdr:col>7</xdr:col>
      <xdr:colOff>32861</xdr:colOff>
      <xdr:row>6</xdr:row>
      <xdr:rowOff>95250</xdr:rowOff>
    </xdr:to>
    <xdr:pic>
      <xdr:nvPicPr>
        <xdr:cNvPr id="10" name="1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400" y="0"/>
          <a:ext cx="1734661" cy="1098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12700</xdr:rowOff>
    </xdr:from>
    <xdr:to>
      <xdr:col>3</xdr:col>
      <xdr:colOff>163473</xdr:colOff>
      <xdr:row>4</xdr:row>
      <xdr:rowOff>88900</xdr:rowOff>
    </xdr:to>
    <xdr:pic>
      <xdr:nvPicPr>
        <xdr:cNvPr id="11" name="Imagen 10" descr="age1image59446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77800"/>
          <a:ext cx="1827173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omments" Target="../comments5.xml"/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showGridLines="0" tabSelected="1" topLeftCell="A18" zoomScale="80" zoomScaleNormal="80" workbookViewId="0">
      <selection activeCell="B19" sqref="B19"/>
    </sheetView>
  </sheetViews>
  <sheetFormatPr baseColWidth="10" defaultColWidth="0" defaultRowHeight="14" zeroHeight="1" x14ac:dyDescent="0.2"/>
  <cols>
    <col min="1" max="1" width="3.6640625" style="1" customWidth="1"/>
    <col min="2" max="2" width="33.1640625" style="1" customWidth="1"/>
    <col min="3" max="6" width="21.5" style="1" customWidth="1"/>
    <col min="7" max="7" width="3.6640625" style="1" customWidth="1"/>
    <col min="8" max="9" width="11.5" style="1" customWidth="1"/>
    <col min="10" max="16384" width="0" style="1" hidden="1"/>
  </cols>
  <sheetData>
    <row r="1" spans="1:6" ht="30.75" customHeight="1" x14ac:dyDescent="0.2">
      <c r="B1" s="79" t="s">
        <v>33</v>
      </c>
      <c r="C1" s="79"/>
      <c r="D1" s="79"/>
      <c r="E1" s="79"/>
      <c r="F1" s="79"/>
    </row>
    <row r="2" spans="1:6" ht="30.75" customHeight="1" x14ac:dyDescent="0.2">
      <c r="B2" s="79" t="s">
        <v>36</v>
      </c>
      <c r="C2" s="79"/>
      <c r="D2" s="79"/>
      <c r="E2" s="79"/>
      <c r="F2" s="79"/>
    </row>
    <row r="3" spans="1:6" ht="30.75" customHeight="1" x14ac:dyDescent="0.2">
      <c r="B3" s="7"/>
      <c r="C3" s="7"/>
      <c r="D3" s="7"/>
      <c r="E3" s="7"/>
      <c r="F3" s="7"/>
    </row>
    <row r="4" spans="1:6" x14ac:dyDescent="0.2">
      <c r="B4" s="8" t="s">
        <v>16</v>
      </c>
    </row>
    <row r="5" spans="1:6" ht="30.75" customHeight="1" x14ac:dyDescent="0.2">
      <c r="B5" s="79" t="s">
        <v>35</v>
      </c>
      <c r="C5" s="79"/>
      <c r="D5" s="79"/>
      <c r="E5" s="79"/>
      <c r="F5" s="79"/>
    </row>
    <row r="6" spans="1:6" ht="6" customHeight="1" x14ac:dyDescent="0.2">
      <c r="B6" s="9"/>
      <c r="C6" s="9"/>
      <c r="D6" s="9"/>
      <c r="E6" s="9"/>
      <c r="F6" s="9"/>
    </row>
    <row r="7" spans="1:6" ht="19" x14ac:dyDescent="0.25">
      <c r="B7" s="80" t="s">
        <v>17</v>
      </c>
      <c r="C7" s="80"/>
      <c r="D7" s="80"/>
      <c r="E7" s="80"/>
      <c r="F7" s="80"/>
    </row>
    <row r="8" spans="1:6" ht="7.5" customHeight="1" x14ac:dyDescent="0.2">
      <c r="B8" s="10"/>
      <c r="C8" s="10"/>
      <c r="D8" s="10"/>
      <c r="E8" s="10"/>
      <c r="F8" s="10"/>
    </row>
    <row r="9" spans="1:6" ht="16" x14ac:dyDescent="0.2">
      <c r="B9" s="25" t="s">
        <v>41</v>
      </c>
      <c r="C9" s="26"/>
      <c r="D9" s="27"/>
      <c r="E9" s="26"/>
      <c r="F9" s="26"/>
    </row>
    <row r="10" spans="1:6" ht="7.5" customHeight="1" x14ac:dyDescent="0.2">
      <c r="B10" s="28"/>
      <c r="C10" s="28"/>
      <c r="D10" s="28"/>
      <c r="E10" s="28"/>
      <c r="F10" s="28"/>
    </row>
    <row r="11" spans="1:6" ht="16" x14ac:dyDescent="0.2">
      <c r="B11" s="81" t="s">
        <v>34</v>
      </c>
      <c r="C11" s="81"/>
      <c r="D11" s="81"/>
      <c r="E11" s="81"/>
      <c r="F11" s="81"/>
    </row>
    <row r="12" spans="1:6" ht="17" thickBot="1" x14ac:dyDescent="0.25">
      <c r="B12" s="27"/>
      <c r="C12" s="27"/>
      <c r="D12" s="27"/>
      <c r="E12" s="27"/>
      <c r="F12" s="27"/>
    </row>
    <row r="13" spans="1:6" ht="34" thickTop="1" thickBot="1" x14ac:dyDescent="0.25">
      <c r="B13" s="29" t="s">
        <v>0</v>
      </c>
      <c r="C13" s="30" t="s">
        <v>1</v>
      </c>
      <c r="D13" s="30" t="s">
        <v>32</v>
      </c>
      <c r="E13" s="30" t="s">
        <v>2</v>
      </c>
      <c r="F13" s="30" t="s">
        <v>15</v>
      </c>
    </row>
    <row r="14" spans="1:6" ht="48" customHeight="1" thickTop="1" thickBot="1" x14ac:dyDescent="0.25">
      <c r="A14" s="74" t="s">
        <v>18</v>
      </c>
      <c r="B14" s="31" t="s">
        <v>3</v>
      </c>
      <c r="C14" s="11">
        <v>3000</v>
      </c>
      <c r="D14" s="12">
        <v>0</v>
      </c>
      <c r="E14" s="12">
        <v>3000</v>
      </c>
      <c r="F14" s="13">
        <f>IF(C14="","",C14-(E14+D14))</f>
        <v>0</v>
      </c>
    </row>
    <row r="15" spans="1:6" ht="48" customHeight="1" thickTop="1" thickBot="1" x14ac:dyDescent="0.25">
      <c r="A15" s="75"/>
      <c r="B15" s="31" t="s">
        <v>4</v>
      </c>
      <c r="C15" s="14">
        <v>0</v>
      </c>
      <c r="D15" s="15">
        <v>0</v>
      </c>
      <c r="E15" s="15">
        <v>0</v>
      </c>
      <c r="F15" s="16">
        <f t="shared" ref="F15:F20" si="0">IF(C15="","",C15-(E15+D15))</f>
        <v>0</v>
      </c>
    </row>
    <row r="16" spans="1:6" ht="48" customHeight="1" thickTop="1" thickBot="1" x14ac:dyDescent="0.25">
      <c r="A16" s="75"/>
      <c r="B16" s="31" t="s">
        <v>20</v>
      </c>
      <c r="C16" s="14">
        <v>0</v>
      </c>
      <c r="D16" s="15">
        <v>0</v>
      </c>
      <c r="E16" s="15">
        <v>0</v>
      </c>
      <c r="F16" s="16">
        <f t="shared" si="0"/>
        <v>0</v>
      </c>
    </row>
    <row r="17" spans="1:6" ht="48" customHeight="1" thickTop="1" thickBot="1" x14ac:dyDescent="0.25">
      <c r="A17" s="75"/>
      <c r="B17" s="31" t="s">
        <v>5</v>
      </c>
      <c r="C17" s="14">
        <v>0</v>
      </c>
      <c r="D17" s="15">
        <v>0</v>
      </c>
      <c r="E17" s="15">
        <v>0</v>
      </c>
      <c r="F17" s="16">
        <f t="shared" si="0"/>
        <v>0</v>
      </c>
    </row>
    <row r="18" spans="1:6" ht="48" customHeight="1" thickTop="1" thickBot="1" x14ac:dyDescent="0.25">
      <c r="A18" s="75"/>
      <c r="B18" s="31" t="s">
        <v>6</v>
      </c>
      <c r="C18" s="14">
        <v>0</v>
      </c>
      <c r="D18" s="15">
        <v>0</v>
      </c>
      <c r="E18" s="15">
        <v>0</v>
      </c>
      <c r="F18" s="16">
        <f t="shared" si="0"/>
        <v>0</v>
      </c>
    </row>
    <row r="19" spans="1:6" ht="48" customHeight="1" thickTop="1" thickBot="1" x14ac:dyDescent="0.25">
      <c r="A19" s="75"/>
      <c r="B19" s="31" t="s">
        <v>7</v>
      </c>
      <c r="C19" s="17">
        <v>0</v>
      </c>
      <c r="D19" s="18">
        <v>0</v>
      </c>
      <c r="E19" s="18">
        <v>0</v>
      </c>
      <c r="F19" s="19">
        <f t="shared" si="0"/>
        <v>0</v>
      </c>
    </row>
    <row r="20" spans="1:6" ht="18" thickTop="1" thickBot="1" x14ac:dyDescent="0.25">
      <c r="A20" s="76"/>
      <c r="B20" s="32" t="s">
        <v>8</v>
      </c>
      <c r="C20" s="20">
        <f>SUM(C14:C19)</f>
        <v>3000</v>
      </c>
      <c r="D20" s="21">
        <f>SUM(D14:D19)</f>
        <v>0</v>
      </c>
      <c r="E20" s="21">
        <f>SUM(E14:E19)</f>
        <v>3000</v>
      </c>
      <c r="F20" s="22">
        <f t="shared" si="0"/>
        <v>0</v>
      </c>
    </row>
    <row r="21" spans="1:6" ht="6" customHeight="1" thickTop="1" thickBot="1" x14ac:dyDescent="0.25">
      <c r="B21" s="33"/>
      <c r="C21" s="23"/>
      <c r="D21" s="23"/>
      <c r="E21" s="23"/>
      <c r="F21" s="23"/>
    </row>
    <row r="22" spans="1:6" s="2" customFormat="1" ht="48" customHeight="1" thickTop="1" thickBot="1" x14ac:dyDescent="0.2">
      <c r="A22" s="74" t="s">
        <v>19</v>
      </c>
      <c r="B22" s="31" t="s">
        <v>9</v>
      </c>
      <c r="C22" s="11">
        <v>100000</v>
      </c>
      <c r="D22" s="12">
        <v>0</v>
      </c>
      <c r="E22" s="12">
        <f>'Servicios personales operativos'!$G$35</f>
        <v>105933.43</v>
      </c>
      <c r="F22" s="13">
        <f t="shared" ref="F22:F28" si="1">IF(C22="","",C22-(E22+D22))</f>
        <v>-5933.429999999993</v>
      </c>
    </row>
    <row r="23" spans="1:6" s="2" customFormat="1" ht="48" customHeight="1" thickTop="1" thickBot="1" x14ac:dyDescent="0.2">
      <c r="A23" s="77"/>
      <c r="B23" s="31" t="s">
        <v>10</v>
      </c>
      <c r="C23" s="14">
        <v>0</v>
      </c>
      <c r="D23" s="15">
        <v>0</v>
      </c>
      <c r="E23" s="15">
        <v>0</v>
      </c>
      <c r="F23" s="16">
        <f t="shared" si="1"/>
        <v>0</v>
      </c>
    </row>
    <row r="24" spans="1:6" s="2" customFormat="1" ht="48" customHeight="1" thickTop="1" thickBot="1" x14ac:dyDescent="0.2">
      <c r="A24" s="77"/>
      <c r="B24" s="31" t="s">
        <v>11</v>
      </c>
      <c r="C24" s="14">
        <v>4000</v>
      </c>
      <c r="D24" s="15">
        <v>0</v>
      </c>
      <c r="E24" s="15">
        <f>'Talleres foros eventos'!G45</f>
        <v>4108.59</v>
      </c>
      <c r="F24" s="16">
        <f t="shared" si="1"/>
        <v>-108.59000000000015</v>
      </c>
    </row>
    <row r="25" spans="1:6" s="2" customFormat="1" ht="48" customHeight="1" thickTop="1" thickBot="1" x14ac:dyDescent="0.2">
      <c r="A25" s="77"/>
      <c r="B25" s="31" t="s">
        <v>12</v>
      </c>
      <c r="C25" s="14">
        <v>33000</v>
      </c>
      <c r="D25" s="15">
        <v>0</v>
      </c>
      <c r="E25" s="15">
        <f>'Material de impresión difusion'!G45</f>
        <v>29762.199999999997</v>
      </c>
      <c r="F25" s="16">
        <f t="shared" si="1"/>
        <v>3237.8000000000029</v>
      </c>
    </row>
    <row r="26" spans="1:6" s="2" customFormat="1" ht="48" customHeight="1" thickTop="1" thickBot="1" x14ac:dyDescent="0.2">
      <c r="A26" s="77"/>
      <c r="B26" s="31" t="s">
        <v>13</v>
      </c>
      <c r="C26" s="14">
        <v>0</v>
      </c>
      <c r="D26" s="15">
        <v>0</v>
      </c>
      <c r="E26" s="15">
        <v>0</v>
      </c>
      <c r="F26" s="16">
        <f t="shared" si="1"/>
        <v>0</v>
      </c>
    </row>
    <row r="27" spans="1:6" s="2" customFormat="1" ht="48" customHeight="1" thickTop="1" thickBot="1" x14ac:dyDescent="0.2">
      <c r="A27" s="77"/>
      <c r="B27" s="31" t="s">
        <v>21</v>
      </c>
      <c r="C27" s="17">
        <v>0</v>
      </c>
      <c r="D27" s="15">
        <v>0</v>
      </c>
      <c r="E27" s="18">
        <v>0</v>
      </c>
      <c r="F27" s="19">
        <f t="shared" si="1"/>
        <v>0</v>
      </c>
    </row>
    <row r="28" spans="1:6" ht="18" thickTop="1" thickBot="1" x14ac:dyDescent="0.25">
      <c r="A28" s="78"/>
      <c r="B28" s="32" t="s">
        <v>8</v>
      </c>
      <c r="C28" s="20">
        <f>SUM(C22:C27)</f>
        <v>137000</v>
      </c>
      <c r="D28" s="21">
        <f>SUM(D22:D27)</f>
        <v>0</v>
      </c>
      <c r="E28" s="21">
        <f>SUM(E22:E27)</f>
        <v>139804.21999999997</v>
      </c>
      <c r="F28" s="22">
        <f t="shared" si="1"/>
        <v>-2804.2199999999721</v>
      </c>
    </row>
    <row r="29" spans="1:6" ht="6" customHeight="1" thickTop="1" thickBot="1" x14ac:dyDescent="0.25">
      <c r="B29" s="33"/>
      <c r="C29" s="23"/>
      <c r="D29" s="23"/>
      <c r="E29" s="23"/>
      <c r="F29" s="23"/>
    </row>
    <row r="30" spans="1:6" ht="18" thickTop="1" thickBot="1" x14ac:dyDescent="0.25">
      <c r="B30" s="32" t="s">
        <v>14</v>
      </c>
      <c r="C30" s="20">
        <f>+C28+C20</f>
        <v>140000</v>
      </c>
      <c r="D30" s="21">
        <f>+D28+D20</f>
        <v>0</v>
      </c>
      <c r="E30" s="21">
        <f>+E28+E20</f>
        <v>142804.21999999997</v>
      </c>
      <c r="F30" s="22">
        <f>+F28+F20</f>
        <v>-2804.2199999999721</v>
      </c>
    </row>
    <row r="31" spans="1:6" ht="17" thickTop="1" x14ac:dyDescent="0.2">
      <c r="B31" s="34"/>
      <c r="C31" s="24"/>
      <c r="D31" s="24"/>
      <c r="E31" s="24"/>
      <c r="F31" s="24"/>
    </row>
    <row r="32" spans="1:6" ht="16" x14ac:dyDescent="0.2">
      <c r="B32" s="105" t="s">
        <v>40</v>
      </c>
      <c r="C32" s="105"/>
      <c r="D32" s="24"/>
      <c r="E32" s="24"/>
      <c r="F32" s="24"/>
    </row>
    <row r="33" spans="2:7" ht="16" x14ac:dyDescent="0.2">
      <c r="B33" s="114" t="s">
        <v>90</v>
      </c>
      <c r="C33" s="24"/>
      <c r="D33" s="24"/>
      <c r="E33" s="24"/>
      <c r="F33" s="24"/>
    </row>
    <row r="34" spans="2:7" ht="16" x14ac:dyDescent="0.2">
      <c r="B34" s="27"/>
      <c r="C34" s="27"/>
      <c r="D34" s="27"/>
      <c r="E34" s="27"/>
      <c r="F34" s="27"/>
    </row>
    <row r="35" spans="2:7" ht="16" x14ac:dyDescent="0.2">
      <c r="B35" s="27"/>
      <c r="C35" s="27"/>
      <c r="D35" s="27"/>
      <c r="E35" s="27"/>
      <c r="F35" s="27"/>
    </row>
    <row r="36" spans="2:7" ht="16" x14ac:dyDescent="0.2">
      <c r="B36" s="27"/>
      <c r="C36" s="27"/>
      <c r="D36" s="27"/>
      <c r="E36" s="27"/>
      <c r="F36" s="27"/>
    </row>
    <row r="37" spans="2:7" ht="16" x14ac:dyDescent="0.2">
      <c r="B37" s="27"/>
      <c r="C37" s="27"/>
      <c r="D37" s="27"/>
      <c r="E37" s="27"/>
      <c r="F37" s="27"/>
    </row>
    <row r="38" spans="2:7" customFormat="1" ht="16" x14ac:dyDescent="0.2">
      <c r="B38" s="112" t="s">
        <v>88</v>
      </c>
      <c r="C38" s="112"/>
      <c r="D38" s="112" t="s">
        <v>89</v>
      </c>
      <c r="E38" s="112"/>
      <c r="F38" s="112"/>
      <c r="G38" s="1"/>
    </row>
    <row r="39" spans="2:7" ht="16" x14ac:dyDescent="0.2">
      <c r="B39" s="27"/>
      <c r="C39" s="27"/>
      <c r="D39" s="27"/>
      <c r="E39" s="27"/>
      <c r="F39" s="27"/>
    </row>
    <row r="40" spans="2:7" ht="16" x14ac:dyDescent="0.2">
      <c r="B40" s="27"/>
      <c r="C40" s="27"/>
      <c r="D40" s="27"/>
      <c r="E40" s="27"/>
      <c r="F40" s="27"/>
    </row>
    <row r="41" spans="2:7" ht="16" x14ac:dyDescent="0.2">
      <c r="B41" s="27"/>
      <c r="C41" s="27"/>
      <c r="D41" s="27"/>
      <c r="E41" s="27"/>
      <c r="F41" s="27"/>
    </row>
    <row r="42" spans="2:7" x14ac:dyDescent="0.2"/>
    <row r="43" spans="2:7" x14ac:dyDescent="0.2"/>
    <row r="44" spans="2:7" x14ac:dyDescent="0.2"/>
  </sheetData>
  <mergeCells count="10">
    <mergeCell ref="B32:C32"/>
    <mergeCell ref="B38:C38"/>
    <mergeCell ref="D38:F38"/>
    <mergeCell ref="A14:A20"/>
    <mergeCell ref="A22:A28"/>
    <mergeCell ref="B1:F1"/>
    <mergeCell ref="B7:F7"/>
    <mergeCell ref="B5:F5"/>
    <mergeCell ref="B2:F2"/>
    <mergeCell ref="B11:F11"/>
  </mergeCells>
  <phoneticPr fontId="3" type="noConversion"/>
  <printOptions horizontalCentered="1"/>
  <pageMargins left="0.39370078740157483" right="0.39370078740157483" top="0.19685039370078741" bottom="0.59055118110236227" header="0" footer="0"/>
  <pageSetup scale="69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B1:J55"/>
  <sheetViews>
    <sheetView showGridLines="0" topLeftCell="A2" workbookViewId="0">
      <selection activeCell="A50" sqref="A50:XFD50"/>
    </sheetView>
  </sheetViews>
  <sheetFormatPr baseColWidth="10" defaultColWidth="0" defaultRowHeight="13" zeroHeight="1" x14ac:dyDescent="0.15"/>
  <cols>
    <col min="1" max="1" width="2.33203125" customWidth="1"/>
    <col min="2" max="2" width="11.5" customWidth="1"/>
    <col min="3" max="3" width="11.33203125" customWidth="1"/>
    <col min="4" max="4" width="12.83203125" customWidth="1"/>
    <col min="5" max="5" width="12.5" customWidth="1"/>
    <col min="6" max="6" width="34.83203125" customWidth="1"/>
    <col min="7" max="7" width="25.6640625" customWidth="1"/>
    <col min="8" max="9" width="11.5" customWidth="1"/>
    <col min="10" max="10" width="11.5" hidden="1" customWidth="1"/>
    <col min="11" max="11" width="11.5" customWidth="1"/>
  </cols>
  <sheetData>
    <row r="1" spans="2:10" hidden="1" x14ac:dyDescent="0.15"/>
    <row r="2" spans="2:10" x14ac:dyDescent="0.15">
      <c r="B2" s="82"/>
      <c r="C2" s="82"/>
      <c r="D2" s="82"/>
      <c r="E2" s="82"/>
      <c r="F2" s="82"/>
      <c r="G2" s="82"/>
      <c r="J2" t="s">
        <v>3</v>
      </c>
    </row>
    <row r="3" spans="2:10" ht="14" x14ac:dyDescent="0.2">
      <c r="B3" s="84" t="s">
        <v>33</v>
      </c>
      <c r="C3" s="84"/>
      <c r="D3" s="84"/>
      <c r="E3" s="84"/>
      <c r="F3" s="84"/>
      <c r="G3" s="84"/>
      <c r="J3" t="s">
        <v>4</v>
      </c>
    </row>
    <row r="4" spans="2:10" ht="14" x14ac:dyDescent="0.2">
      <c r="B4" s="84" t="s">
        <v>36</v>
      </c>
      <c r="C4" s="84"/>
      <c r="D4" s="84"/>
      <c r="E4" s="84"/>
      <c r="F4" s="84"/>
      <c r="G4" s="84"/>
      <c r="J4" t="s">
        <v>30</v>
      </c>
    </row>
    <row r="5" spans="2:10" x14ac:dyDescent="0.15">
      <c r="C5" s="3"/>
      <c r="D5" s="3"/>
      <c r="E5" s="3"/>
      <c r="F5" s="3"/>
      <c r="G5" s="3"/>
      <c r="J5" t="s">
        <v>20</v>
      </c>
    </row>
    <row r="6" spans="2:10" ht="25.5" customHeight="1" x14ac:dyDescent="0.15">
      <c r="B6" s="83"/>
      <c r="C6" s="83"/>
      <c r="D6" s="83"/>
      <c r="E6" s="83"/>
      <c r="F6" s="83"/>
      <c r="G6" s="83"/>
      <c r="J6" t="s">
        <v>5</v>
      </c>
    </row>
    <row r="7" spans="2:10" ht="14" x14ac:dyDescent="0.2">
      <c r="B7" s="85"/>
      <c r="C7" s="85"/>
      <c r="D7" s="85"/>
      <c r="E7" s="85"/>
      <c r="F7" s="85"/>
      <c r="G7" s="85"/>
      <c r="J7" t="s">
        <v>6</v>
      </c>
    </row>
    <row r="8" spans="2:10" x14ac:dyDescent="0.15">
      <c r="B8" s="102" t="s">
        <v>35</v>
      </c>
      <c r="C8" s="103"/>
      <c r="D8" s="103"/>
      <c r="E8" s="103"/>
      <c r="F8" s="103"/>
      <c r="G8" s="103"/>
      <c r="J8" t="s">
        <v>7</v>
      </c>
    </row>
    <row r="9" spans="2:10" x14ac:dyDescent="0.15">
      <c r="B9" s="102"/>
      <c r="C9" s="103"/>
      <c r="D9" s="103"/>
      <c r="E9" s="103"/>
      <c r="F9" s="103"/>
      <c r="G9" s="103"/>
      <c r="J9" t="s">
        <v>9</v>
      </c>
    </row>
    <row r="10" spans="2:10" x14ac:dyDescent="0.15">
      <c r="B10" s="4"/>
      <c r="C10" s="4"/>
      <c r="D10" s="5"/>
      <c r="E10" s="5"/>
      <c r="F10" s="5"/>
      <c r="G10" s="5"/>
      <c r="J10" t="s">
        <v>10</v>
      </c>
    </row>
    <row r="11" spans="2:10" ht="16" x14ac:dyDescent="0.2">
      <c r="B11" s="101" t="s">
        <v>41</v>
      </c>
      <c r="C11" s="101"/>
      <c r="D11" s="101"/>
      <c r="E11" s="101"/>
      <c r="F11" s="101"/>
      <c r="G11" s="101"/>
      <c r="J11" t="s">
        <v>11</v>
      </c>
    </row>
    <row r="12" spans="2:10" ht="16" x14ac:dyDescent="0.2">
      <c r="B12" s="35"/>
      <c r="C12" s="35"/>
      <c r="D12" s="36"/>
      <c r="E12" s="36"/>
      <c r="F12" s="36"/>
      <c r="G12" s="36"/>
      <c r="J12" t="s">
        <v>12</v>
      </c>
    </row>
    <row r="13" spans="2:10" ht="16" x14ac:dyDescent="0.2">
      <c r="B13" s="100" t="s">
        <v>31</v>
      </c>
      <c r="C13" s="100"/>
      <c r="D13" s="100"/>
      <c r="E13" s="100"/>
      <c r="F13" s="100"/>
      <c r="G13" s="100"/>
      <c r="J13" t="s">
        <v>13</v>
      </c>
    </row>
    <row r="14" spans="2:10" ht="17" thickBot="1" x14ac:dyDescent="0.25">
      <c r="B14" s="37"/>
      <c r="C14" s="37"/>
      <c r="D14" s="36"/>
      <c r="E14" s="36"/>
      <c r="F14" s="36"/>
      <c r="G14" s="36"/>
      <c r="J14" t="s">
        <v>21</v>
      </c>
    </row>
    <row r="15" spans="2:10" ht="15" customHeight="1" thickBot="1" x14ac:dyDescent="0.2">
      <c r="B15" s="94" t="s">
        <v>22</v>
      </c>
      <c r="C15" s="95"/>
      <c r="D15" s="96"/>
      <c r="E15" s="97" t="s">
        <v>3</v>
      </c>
      <c r="F15" s="98"/>
      <c r="G15" s="99"/>
    </row>
    <row r="16" spans="2:10" ht="15" customHeight="1" thickBot="1" x14ac:dyDescent="0.25">
      <c r="B16" s="36"/>
      <c r="C16" s="36"/>
      <c r="D16" s="36"/>
      <c r="E16" s="36"/>
      <c r="F16" s="36"/>
      <c r="G16" s="36"/>
    </row>
    <row r="17" spans="2:7" ht="16" x14ac:dyDescent="0.15">
      <c r="B17" s="90" t="s">
        <v>23</v>
      </c>
      <c r="C17" s="86" t="s">
        <v>24</v>
      </c>
      <c r="D17" s="87"/>
      <c r="E17" s="92" t="s">
        <v>25</v>
      </c>
      <c r="F17" s="92" t="s">
        <v>26</v>
      </c>
      <c r="G17" s="88" t="s">
        <v>29</v>
      </c>
    </row>
    <row r="18" spans="2:7" ht="17" thickBot="1" x14ac:dyDescent="0.2">
      <c r="B18" s="91"/>
      <c r="C18" s="38" t="s">
        <v>27</v>
      </c>
      <c r="D18" s="39" t="s">
        <v>28</v>
      </c>
      <c r="E18" s="93"/>
      <c r="F18" s="93"/>
      <c r="G18" s="89"/>
    </row>
    <row r="19" spans="2:7" ht="13" customHeight="1" x14ac:dyDescent="0.15">
      <c r="B19" s="40">
        <v>1</v>
      </c>
      <c r="C19" s="41" t="s">
        <v>37</v>
      </c>
      <c r="D19" s="42">
        <v>228</v>
      </c>
      <c r="E19" s="43">
        <v>43067</v>
      </c>
      <c r="F19" s="44" t="s">
        <v>38</v>
      </c>
      <c r="G19" s="45">
        <v>3000</v>
      </c>
    </row>
    <row r="20" spans="2:7" ht="13" customHeight="1" x14ac:dyDescent="0.15">
      <c r="B20" s="40"/>
      <c r="C20" s="46"/>
      <c r="D20" s="47"/>
      <c r="E20" s="48"/>
      <c r="F20" s="49"/>
      <c r="G20" s="50"/>
    </row>
    <row r="21" spans="2:7" ht="13" customHeight="1" x14ac:dyDescent="0.15">
      <c r="B21" s="40"/>
      <c r="C21" s="46"/>
      <c r="D21" s="47"/>
      <c r="E21" s="48"/>
      <c r="F21" s="49"/>
      <c r="G21" s="50"/>
    </row>
    <row r="22" spans="2:7" ht="13" customHeight="1" x14ac:dyDescent="0.15">
      <c r="B22" s="40"/>
      <c r="C22" s="46"/>
      <c r="D22" s="47"/>
      <c r="E22" s="48"/>
      <c r="F22" s="49"/>
      <c r="G22" s="50"/>
    </row>
    <row r="23" spans="2:7" ht="13" customHeight="1" x14ac:dyDescent="0.15">
      <c r="B23" s="40"/>
      <c r="C23" s="51"/>
      <c r="D23" s="52"/>
      <c r="E23" s="48"/>
      <c r="F23" s="49"/>
      <c r="G23" s="50"/>
    </row>
    <row r="24" spans="2:7" ht="13" customHeight="1" x14ac:dyDescent="0.15">
      <c r="B24" s="40"/>
      <c r="C24" s="51"/>
      <c r="D24" s="52"/>
      <c r="E24" s="48"/>
      <c r="F24" s="49"/>
      <c r="G24" s="50"/>
    </row>
    <row r="25" spans="2:7" ht="13" customHeight="1" x14ac:dyDescent="0.15">
      <c r="B25" s="40"/>
      <c r="C25" s="51"/>
      <c r="D25" s="52"/>
      <c r="E25" s="48"/>
      <c r="F25" s="49"/>
      <c r="G25" s="50"/>
    </row>
    <row r="26" spans="2:7" ht="13" customHeight="1" x14ac:dyDescent="0.15">
      <c r="B26" s="40"/>
      <c r="C26" s="51"/>
      <c r="D26" s="52"/>
      <c r="E26" s="48"/>
      <c r="F26" s="49"/>
      <c r="G26" s="50"/>
    </row>
    <row r="27" spans="2:7" ht="13" customHeight="1" x14ac:dyDescent="0.2">
      <c r="B27" s="53"/>
      <c r="C27" s="51"/>
      <c r="D27" s="52"/>
      <c r="E27" s="48"/>
      <c r="F27" s="49"/>
      <c r="G27" s="50"/>
    </row>
    <row r="28" spans="2:7" ht="13" customHeight="1" x14ac:dyDescent="0.2">
      <c r="B28" s="53"/>
      <c r="C28" s="51"/>
      <c r="D28" s="52"/>
      <c r="E28" s="48"/>
      <c r="F28" s="49"/>
      <c r="G28" s="50"/>
    </row>
    <row r="29" spans="2:7" ht="13" customHeight="1" x14ac:dyDescent="0.2">
      <c r="B29" s="53"/>
      <c r="C29" s="51"/>
      <c r="D29" s="52"/>
      <c r="E29" s="48"/>
      <c r="F29" s="49"/>
      <c r="G29" s="50"/>
    </row>
    <row r="30" spans="2:7" ht="13" customHeight="1" x14ac:dyDescent="0.2">
      <c r="B30" s="53"/>
      <c r="C30" s="51"/>
      <c r="D30" s="52"/>
      <c r="E30" s="48"/>
      <c r="F30" s="49"/>
      <c r="G30" s="50"/>
    </row>
    <row r="31" spans="2:7" ht="13" customHeight="1" x14ac:dyDescent="0.2">
      <c r="B31" s="53"/>
      <c r="C31" s="51"/>
      <c r="D31" s="52"/>
      <c r="E31" s="48"/>
      <c r="F31" s="49"/>
      <c r="G31" s="50"/>
    </row>
    <row r="32" spans="2:7" ht="13" customHeight="1" x14ac:dyDescent="0.2">
      <c r="B32" s="53"/>
      <c r="C32" s="51"/>
      <c r="D32" s="52"/>
      <c r="E32" s="48"/>
      <c r="F32" s="49"/>
      <c r="G32" s="50"/>
    </row>
    <row r="33" spans="2:7" ht="13" customHeight="1" x14ac:dyDescent="0.2">
      <c r="B33" s="53"/>
      <c r="C33" s="51"/>
      <c r="D33" s="52"/>
      <c r="E33" s="48"/>
      <c r="F33" s="49"/>
      <c r="G33" s="50"/>
    </row>
    <row r="34" spans="2:7" ht="13" customHeight="1" x14ac:dyDescent="0.2">
      <c r="B34" s="53"/>
      <c r="C34" s="51"/>
      <c r="D34" s="52"/>
      <c r="E34" s="48"/>
      <c r="F34" s="49"/>
      <c r="G34" s="50"/>
    </row>
    <row r="35" spans="2:7" ht="13" customHeight="1" x14ac:dyDescent="0.2">
      <c r="B35" s="53"/>
      <c r="C35" s="51"/>
      <c r="D35" s="52"/>
      <c r="E35" s="48"/>
      <c r="F35" s="49"/>
      <c r="G35" s="50"/>
    </row>
    <row r="36" spans="2:7" ht="13" customHeight="1" x14ac:dyDescent="0.2">
      <c r="B36" s="53"/>
      <c r="C36" s="51"/>
      <c r="D36" s="52"/>
      <c r="E36" s="48"/>
      <c r="F36" s="49"/>
      <c r="G36" s="50"/>
    </row>
    <row r="37" spans="2:7" ht="13" customHeight="1" x14ac:dyDescent="0.2">
      <c r="B37" s="53"/>
      <c r="C37" s="51"/>
      <c r="D37" s="52"/>
      <c r="E37" s="48"/>
      <c r="F37" s="49"/>
      <c r="G37" s="50"/>
    </row>
    <row r="38" spans="2:7" ht="13" customHeight="1" x14ac:dyDescent="0.2">
      <c r="B38" s="53"/>
      <c r="C38" s="51"/>
      <c r="D38" s="52"/>
      <c r="E38" s="48"/>
      <c r="F38" s="49"/>
      <c r="G38" s="50"/>
    </row>
    <row r="39" spans="2:7" ht="13" customHeight="1" x14ac:dyDescent="0.2">
      <c r="B39" s="53"/>
      <c r="C39" s="51"/>
      <c r="D39" s="52"/>
      <c r="E39" s="48"/>
      <c r="F39" s="49"/>
      <c r="G39" s="50"/>
    </row>
    <row r="40" spans="2:7" ht="13" customHeight="1" x14ac:dyDescent="0.2">
      <c r="B40" s="53"/>
      <c r="C40" s="51"/>
      <c r="D40" s="52"/>
      <c r="E40" s="48"/>
      <c r="F40" s="49"/>
      <c r="G40" s="50"/>
    </row>
    <row r="41" spans="2:7" ht="13" customHeight="1" x14ac:dyDescent="0.2">
      <c r="B41" s="53"/>
      <c r="C41" s="51"/>
      <c r="D41" s="52"/>
      <c r="E41" s="48"/>
      <c r="F41" s="49"/>
      <c r="G41" s="50"/>
    </row>
    <row r="42" spans="2:7" ht="13" customHeight="1" x14ac:dyDescent="0.2">
      <c r="B42" s="53"/>
      <c r="C42" s="51"/>
      <c r="D42" s="52"/>
      <c r="E42" s="48"/>
      <c r="F42" s="49"/>
      <c r="G42" s="50"/>
    </row>
    <row r="43" spans="2:7" ht="13" customHeight="1" x14ac:dyDescent="0.2">
      <c r="B43" s="53"/>
      <c r="C43" s="51"/>
      <c r="D43" s="52"/>
      <c r="E43" s="48"/>
      <c r="F43" s="49"/>
      <c r="G43" s="50"/>
    </row>
    <row r="44" spans="2:7" ht="13" customHeight="1" thickBot="1" x14ac:dyDescent="0.2">
      <c r="B44" s="54"/>
      <c r="C44" s="55"/>
      <c r="D44" s="47"/>
      <c r="E44" s="48"/>
      <c r="F44" s="49"/>
      <c r="G44" s="56"/>
    </row>
    <row r="45" spans="2:7" ht="13" customHeight="1" thickBot="1" x14ac:dyDescent="0.25">
      <c r="B45" s="57"/>
      <c r="C45" s="57"/>
      <c r="D45" s="58"/>
      <c r="E45" s="58"/>
      <c r="F45" s="57" t="s">
        <v>14</v>
      </c>
      <c r="G45" s="59">
        <f>SUM(G19:G44)</f>
        <v>3000</v>
      </c>
    </row>
    <row r="46" spans="2:7" ht="17.25" customHeight="1" x14ac:dyDescent="0.2">
      <c r="B46" s="25"/>
      <c r="C46" s="25"/>
      <c r="D46" s="60"/>
      <c r="E46" s="60"/>
      <c r="F46" s="61"/>
      <c r="G46" s="61"/>
    </row>
    <row r="47" spans="2:7" ht="16" x14ac:dyDescent="0.2">
      <c r="B47" s="62"/>
      <c r="C47" s="62"/>
      <c r="D47" s="62"/>
      <c r="E47" s="63"/>
      <c r="F47" s="62"/>
      <c r="G47" s="64"/>
    </row>
    <row r="48" spans="2:7" ht="16" x14ac:dyDescent="0.2">
      <c r="B48" s="65"/>
      <c r="C48" s="65"/>
      <c r="D48" s="66"/>
      <c r="E48" s="67"/>
      <c r="F48" s="68"/>
      <c r="G48" s="64"/>
    </row>
    <row r="49" spans="2:7" ht="16" x14ac:dyDescent="0.2">
      <c r="B49" s="65"/>
      <c r="C49" s="65"/>
      <c r="D49" s="68"/>
      <c r="E49" s="67"/>
      <c r="F49" s="68"/>
      <c r="G49" s="63"/>
    </row>
    <row r="50" spans="2:7" ht="16" x14ac:dyDescent="0.2">
      <c r="B50" s="110"/>
      <c r="C50" s="112" t="s">
        <v>85</v>
      </c>
      <c r="D50" s="112"/>
      <c r="E50" s="111"/>
      <c r="F50" s="112" t="s">
        <v>86</v>
      </c>
      <c r="G50" s="112"/>
    </row>
    <row r="51" spans="2:7" ht="16" x14ac:dyDescent="0.2">
      <c r="B51" s="70"/>
      <c r="C51" s="70"/>
      <c r="D51" s="70"/>
      <c r="E51" s="70"/>
      <c r="F51" s="70"/>
      <c r="G51" s="71"/>
    </row>
    <row r="52" spans="2:7" ht="16" x14ac:dyDescent="0.2">
      <c r="B52" s="70"/>
      <c r="C52" s="70"/>
      <c r="D52" s="70"/>
      <c r="E52" s="70"/>
      <c r="F52" s="70"/>
      <c r="G52" s="70"/>
    </row>
    <row r="53" spans="2:7" x14ac:dyDescent="0.15">
      <c r="B53" s="6"/>
      <c r="C53" s="6"/>
      <c r="D53" s="6"/>
      <c r="E53" s="6"/>
      <c r="F53" s="6"/>
      <c r="G53" s="6"/>
    </row>
    <row r="54" spans="2:7" x14ac:dyDescent="0.15">
      <c r="B54" s="6"/>
      <c r="C54" s="6"/>
      <c r="D54" s="6"/>
      <c r="E54" s="6"/>
      <c r="F54" s="6"/>
      <c r="G54" s="6"/>
    </row>
    <row r="55" spans="2:7" x14ac:dyDescent="0.15">
      <c r="B55" s="6"/>
      <c r="C55" s="6"/>
      <c r="D55" s="6"/>
      <c r="E55" s="6"/>
      <c r="F55" s="6"/>
      <c r="G55" s="6"/>
    </row>
  </sheetData>
  <sheetProtection formatRows="0" insertColumns="0" insertRows="0" deleteColumns="0" deleteRows="0"/>
  <mergeCells count="17">
    <mergeCell ref="C50:D50"/>
    <mergeCell ref="F50:G50"/>
    <mergeCell ref="B15:D15"/>
    <mergeCell ref="E15:G15"/>
    <mergeCell ref="B13:G13"/>
    <mergeCell ref="B11:G11"/>
    <mergeCell ref="B8:G9"/>
    <mergeCell ref="C17:D17"/>
    <mergeCell ref="G17:G18"/>
    <mergeCell ref="B17:B18"/>
    <mergeCell ref="E17:E18"/>
    <mergeCell ref="F17:F18"/>
    <mergeCell ref="B2:G2"/>
    <mergeCell ref="B6:G6"/>
    <mergeCell ref="B4:G4"/>
    <mergeCell ref="B3:G3"/>
    <mergeCell ref="B7:G7"/>
  </mergeCells>
  <phoneticPr fontId="0" type="noConversion"/>
  <dataValidations count="1">
    <dataValidation type="list" allowBlank="1" showInputMessage="1" showErrorMessage="1" sqref="E15:G15">
      <formula1>lista</formula1>
    </dataValidation>
  </dataValidations>
  <printOptions horizontalCentered="1"/>
  <pageMargins left="0.47244094488188981" right="0.78740157480314965" top="0.98425196850393704" bottom="0.98425196850393704" header="0" footer="0"/>
  <pageSetup scale="7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55"/>
  <sheetViews>
    <sheetView showGridLines="0" topLeftCell="A2" workbookViewId="0">
      <selection activeCell="C29" sqref="C29"/>
    </sheetView>
  </sheetViews>
  <sheetFormatPr baseColWidth="10" defaultColWidth="0" defaultRowHeight="13" customHeight="1" zeroHeight="1" x14ac:dyDescent="0.15"/>
  <cols>
    <col min="1" max="1" width="2.33203125" customWidth="1"/>
    <col min="2" max="2" width="11.5" customWidth="1"/>
    <col min="3" max="3" width="11.33203125" customWidth="1"/>
    <col min="4" max="4" width="12.83203125" customWidth="1"/>
    <col min="5" max="5" width="12.5" customWidth="1"/>
    <col min="6" max="6" width="34.83203125" customWidth="1"/>
    <col min="7" max="7" width="25.6640625" customWidth="1"/>
    <col min="8" max="9" width="11.5" customWidth="1"/>
    <col min="10" max="10" width="11.5" hidden="1" customWidth="1"/>
    <col min="11" max="11" width="11.5" customWidth="1"/>
  </cols>
  <sheetData>
    <row r="1" spans="2:10" hidden="1" x14ac:dyDescent="0.15"/>
    <row r="2" spans="2:10" x14ac:dyDescent="0.15">
      <c r="B2" s="82"/>
      <c r="C2" s="82"/>
      <c r="D2" s="82"/>
      <c r="E2" s="82"/>
      <c r="F2" s="82"/>
      <c r="G2" s="82"/>
      <c r="J2" t="s">
        <v>3</v>
      </c>
    </row>
    <row r="3" spans="2:10" ht="14" x14ac:dyDescent="0.2">
      <c r="B3" s="84" t="s">
        <v>33</v>
      </c>
      <c r="C3" s="84"/>
      <c r="D3" s="84"/>
      <c r="E3" s="84"/>
      <c r="F3" s="84"/>
      <c r="G3" s="84"/>
      <c r="J3" t="s">
        <v>4</v>
      </c>
    </row>
    <row r="4" spans="2:10" ht="14" x14ac:dyDescent="0.2">
      <c r="B4" s="84" t="s">
        <v>36</v>
      </c>
      <c r="C4" s="84"/>
      <c r="D4" s="84"/>
      <c r="E4" s="84"/>
      <c r="F4" s="84"/>
      <c r="G4" s="84"/>
      <c r="J4" t="s">
        <v>30</v>
      </c>
    </row>
    <row r="5" spans="2:10" x14ac:dyDescent="0.15">
      <c r="C5" s="72"/>
      <c r="D5" s="72"/>
      <c r="E5" s="72"/>
      <c r="F5" s="72"/>
      <c r="G5" s="72"/>
      <c r="J5" t="s">
        <v>20</v>
      </c>
    </row>
    <row r="6" spans="2:10" ht="25.5" customHeight="1" x14ac:dyDescent="0.15">
      <c r="B6" s="83"/>
      <c r="C6" s="83"/>
      <c r="D6" s="83"/>
      <c r="E6" s="83"/>
      <c r="F6" s="83"/>
      <c r="G6" s="83"/>
      <c r="J6" t="s">
        <v>5</v>
      </c>
    </row>
    <row r="7" spans="2:10" ht="14" x14ac:dyDescent="0.2">
      <c r="B7" s="85"/>
      <c r="C7" s="85"/>
      <c r="D7" s="85"/>
      <c r="E7" s="85"/>
      <c r="F7" s="85"/>
      <c r="G7" s="85"/>
      <c r="J7" t="s">
        <v>6</v>
      </c>
    </row>
    <row r="8" spans="2:10" x14ac:dyDescent="0.15">
      <c r="B8" s="102" t="s">
        <v>35</v>
      </c>
      <c r="C8" s="103"/>
      <c r="D8" s="103"/>
      <c r="E8" s="103"/>
      <c r="F8" s="103"/>
      <c r="G8" s="103"/>
      <c r="J8" t="s">
        <v>7</v>
      </c>
    </row>
    <row r="9" spans="2:10" x14ac:dyDescent="0.15">
      <c r="B9" s="102"/>
      <c r="C9" s="103"/>
      <c r="D9" s="103"/>
      <c r="E9" s="103"/>
      <c r="F9" s="103"/>
      <c r="G9" s="103"/>
      <c r="J9" t="s">
        <v>9</v>
      </c>
    </row>
    <row r="10" spans="2:10" x14ac:dyDescent="0.15">
      <c r="B10" s="4"/>
      <c r="C10" s="4"/>
      <c r="D10" s="5"/>
      <c r="E10" s="5"/>
      <c r="F10" s="5"/>
      <c r="G10" s="5"/>
      <c r="J10" t="s">
        <v>10</v>
      </c>
    </row>
    <row r="11" spans="2:10" ht="16" x14ac:dyDescent="0.2">
      <c r="B11" s="101" t="s">
        <v>41</v>
      </c>
      <c r="C11" s="101"/>
      <c r="D11" s="101"/>
      <c r="E11" s="101"/>
      <c r="F11" s="101"/>
      <c r="G11" s="101"/>
      <c r="J11" t="s">
        <v>11</v>
      </c>
    </row>
    <row r="12" spans="2:10" ht="16" x14ac:dyDescent="0.2">
      <c r="B12" s="35"/>
      <c r="C12" s="35"/>
      <c r="D12" s="36"/>
      <c r="E12" s="36"/>
      <c r="F12" s="36"/>
      <c r="G12" s="36"/>
      <c r="J12" t="s">
        <v>12</v>
      </c>
    </row>
    <row r="13" spans="2:10" ht="16" x14ac:dyDescent="0.2">
      <c r="B13" s="100" t="s">
        <v>31</v>
      </c>
      <c r="C13" s="100"/>
      <c r="D13" s="100"/>
      <c r="E13" s="100"/>
      <c r="F13" s="100"/>
      <c r="G13" s="100"/>
      <c r="J13" t="s">
        <v>13</v>
      </c>
    </row>
    <row r="14" spans="2:10" ht="17" thickBot="1" x14ac:dyDescent="0.25">
      <c r="B14" s="37"/>
      <c r="C14" s="37"/>
      <c r="D14" s="36"/>
      <c r="E14" s="36"/>
      <c r="F14" s="36"/>
      <c r="G14" s="36"/>
      <c r="J14" t="s">
        <v>21</v>
      </c>
    </row>
    <row r="15" spans="2:10" ht="15" customHeight="1" thickBot="1" x14ac:dyDescent="0.2">
      <c r="B15" s="94" t="s">
        <v>22</v>
      </c>
      <c r="C15" s="95"/>
      <c r="D15" s="96"/>
      <c r="E15" s="97" t="s">
        <v>9</v>
      </c>
      <c r="F15" s="98"/>
      <c r="G15" s="99"/>
    </row>
    <row r="16" spans="2:10" ht="15" customHeight="1" thickBot="1" x14ac:dyDescent="0.25">
      <c r="B16" s="36"/>
      <c r="C16" s="36"/>
      <c r="D16" s="36"/>
      <c r="E16" s="36"/>
      <c r="F16" s="36"/>
      <c r="G16" s="36"/>
    </row>
    <row r="17" spans="2:7" ht="16" x14ac:dyDescent="0.15">
      <c r="B17" s="90" t="s">
        <v>23</v>
      </c>
      <c r="C17" s="86" t="s">
        <v>24</v>
      </c>
      <c r="D17" s="87"/>
      <c r="E17" s="92" t="s">
        <v>25</v>
      </c>
      <c r="F17" s="92" t="s">
        <v>26</v>
      </c>
      <c r="G17" s="88" t="s">
        <v>29</v>
      </c>
    </row>
    <row r="18" spans="2:7" ht="17" thickBot="1" x14ac:dyDescent="0.2">
      <c r="B18" s="91"/>
      <c r="C18" s="38" t="s">
        <v>27</v>
      </c>
      <c r="D18" s="39" t="s">
        <v>28</v>
      </c>
      <c r="E18" s="93"/>
      <c r="F18" s="93"/>
      <c r="G18" s="89"/>
    </row>
    <row r="19" spans="2:7" ht="32" x14ac:dyDescent="0.15">
      <c r="B19" s="42">
        <v>1</v>
      </c>
      <c r="C19" s="41" t="s">
        <v>39</v>
      </c>
      <c r="D19" s="106" t="s">
        <v>83</v>
      </c>
      <c r="E19" s="43">
        <v>43068</v>
      </c>
      <c r="F19" s="44" t="s">
        <v>53</v>
      </c>
      <c r="G19" s="45">
        <v>7000</v>
      </c>
    </row>
    <row r="20" spans="2:7" ht="32" x14ac:dyDescent="0.15">
      <c r="B20" s="42">
        <v>2</v>
      </c>
      <c r="C20" s="46" t="s">
        <v>39</v>
      </c>
      <c r="D20" s="107" t="s">
        <v>81</v>
      </c>
      <c r="E20" s="48">
        <v>43012</v>
      </c>
      <c r="F20" s="44" t="s">
        <v>50</v>
      </c>
      <c r="G20" s="50">
        <v>7000</v>
      </c>
    </row>
    <row r="21" spans="2:7" ht="32" x14ac:dyDescent="0.15">
      <c r="B21" s="42">
        <v>3</v>
      </c>
      <c r="C21" s="46" t="s">
        <v>39</v>
      </c>
      <c r="D21" s="107" t="s">
        <v>79</v>
      </c>
      <c r="E21" s="48">
        <v>43000</v>
      </c>
      <c r="F21" s="44" t="s">
        <v>60</v>
      </c>
      <c r="G21" s="50">
        <v>7000</v>
      </c>
    </row>
    <row r="22" spans="2:7" ht="32" x14ac:dyDescent="0.15">
      <c r="B22" s="42">
        <v>4</v>
      </c>
      <c r="C22" s="46" t="s">
        <v>39</v>
      </c>
      <c r="D22" s="107" t="s">
        <v>84</v>
      </c>
      <c r="E22" s="48">
        <v>43068</v>
      </c>
      <c r="F22" s="44" t="s">
        <v>54</v>
      </c>
      <c r="G22" s="50">
        <v>3000</v>
      </c>
    </row>
    <row r="23" spans="2:7" ht="32" x14ac:dyDescent="0.15">
      <c r="B23" s="42">
        <v>5</v>
      </c>
      <c r="C23" s="51" t="s">
        <v>39</v>
      </c>
      <c r="D23" s="108" t="s">
        <v>82</v>
      </c>
      <c r="E23" s="48">
        <v>43012</v>
      </c>
      <c r="F23" s="44" t="s">
        <v>51</v>
      </c>
      <c r="G23" s="50">
        <v>3000</v>
      </c>
    </row>
    <row r="24" spans="2:7" ht="32" x14ac:dyDescent="0.15">
      <c r="B24" s="42">
        <v>6</v>
      </c>
      <c r="C24" s="51" t="s">
        <v>39</v>
      </c>
      <c r="D24" s="108" t="s">
        <v>80</v>
      </c>
      <c r="E24" s="48">
        <v>43004</v>
      </c>
      <c r="F24" s="44" t="s">
        <v>49</v>
      </c>
      <c r="G24" s="50">
        <v>3000</v>
      </c>
    </row>
    <row r="25" spans="2:7" ht="32" x14ac:dyDescent="0.15">
      <c r="B25" s="42">
        <v>7</v>
      </c>
      <c r="C25" s="51" t="s">
        <v>39</v>
      </c>
      <c r="D25" s="108" t="s">
        <v>75</v>
      </c>
      <c r="E25" s="48">
        <v>43069</v>
      </c>
      <c r="F25" s="44" t="s">
        <v>58</v>
      </c>
      <c r="G25" s="50">
        <v>14600.04</v>
      </c>
    </row>
    <row r="26" spans="2:7" ht="32" x14ac:dyDescent="0.15">
      <c r="B26" s="42">
        <v>8</v>
      </c>
      <c r="C26" s="51" t="s">
        <v>39</v>
      </c>
      <c r="D26" s="108" t="s">
        <v>77</v>
      </c>
      <c r="E26" s="48">
        <v>43069</v>
      </c>
      <c r="F26" s="44" t="s">
        <v>59</v>
      </c>
      <c r="G26" s="50">
        <v>11666.69</v>
      </c>
    </row>
    <row r="27" spans="2:7" ht="32" x14ac:dyDescent="0.15">
      <c r="B27" s="42">
        <v>9</v>
      </c>
      <c r="C27" s="51" t="s">
        <v>39</v>
      </c>
      <c r="D27" s="108" t="s">
        <v>78</v>
      </c>
      <c r="E27" s="48">
        <v>43069</v>
      </c>
      <c r="F27" s="44" t="s">
        <v>76</v>
      </c>
      <c r="G27" s="50">
        <v>14666.69</v>
      </c>
    </row>
    <row r="28" spans="2:7" ht="48" x14ac:dyDescent="0.15">
      <c r="B28" s="42">
        <v>10</v>
      </c>
      <c r="C28" s="51" t="s">
        <v>37</v>
      </c>
      <c r="D28" s="52" t="s">
        <v>56</v>
      </c>
      <c r="E28" s="48">
        <v>43067</v>
      </c>
      <c r="F28" s="49" t="s">
        <v>52</v>
      </c>
      <c r="G28" s="50">
        <v>11666.67</v>
      </c>
    </row>
    <row r="29" spans="2:7" ht="48" x14ac:dyDescent="0.15">
      <c r="B29" s="42">
        <v>11</v>
      </c>
      <c r="C29" s="51" t="s">
        <v>39</v>
      </c>
      <c r="D29" s="52" t="s">
        <v>55</v>
      </c>
      <c r="E29" s="48">
        <v>43067</v>
      </c>
      <c r="F29" s="49" t="s">
        <v>57</v>
      </c>
      <c r="G29" s="50">
        <v>11666.67</v>
      </c>
    </row>
    <row r="30" spans="2:7" s="104" customFormat="1" ht="48" x14ac:dyDescent="0.15">
      <c r="B30" s="42">
        <v>12</v>
      </c>
      <c r="C30" s="51" t="s">
        <v>39</v>
      </c>
      <c r="D30" s="52">
        <v>33114</v>
      </c>
      <c r="E30" s="48">
        <v>43069</v>
      </c>
      <c r="F30" s="49" t="s">
        <v>74</v>
      </c>
      <c r="G30" s="50">
        <v>11666.67</v>
      </c>
    </row>
    <row r="31" spans="2:7" ht="13" customHeight="1" x14ac:dyDescent="0.15">
      <c r="B31" s="40"/>
      <c r="C31" s="51"/>
      <c r="D31" s="52"/>
      <c r="E31" s="48"/>
      <c r="F31" s="49"/>
      <c r="G31" s="50"/>
    </row>
    <row r="32" spans="2:7" ht="13" customHeight="1" x14ac:dyDescent="0.2">
      <c r="B32" s="53"/>
      <c r="C32" s="51"/>
      <c r="D32" s="52"/>
      <c r="E32" s="48"/>
      <c r="F32" s="49"/>
      <c r="G32" s="50"/>
    </row>
    <row r="33" spans="2:7" ht="13" customHeight="1" x14ac:dyDescent="0.2">
      <c r="B33" s="53"/>
      <c r="C33" s="51"/>
      <c r="D33" s="52"/>
      <c r="E33" s="48"/>
      <c r="F33" s="49"/>
      <c r="G33" s="50"/>
    </row>
    <row r="34" spans="2:7" ht="13" customHeight="1" thickBot="1" x14ac:dyDescent="0.2">
      <c r="B34" s="54"/>
      <c r="C34" s="55"/>
      <c r="D34" s="47"/>
      <c r="E34" s="48"/>
      <c r="F34" s="49"/>
      <c r="G34" s="56"/>
    </row>
    <row r="35" spans="2:7" ht="13" customHeight="1" thickBot="1" x14ac:dyDescent="0.25">
      <c r="B35" s="57"/>
      <c r="C35" s="57"/>
      <c r="D35" s="58"/>
      <c r="E35" s="58"/>
      <c r="F35" s="57" t="s">
        <v>14</v>
      </c>
      <c r="G35" s="59">
        <f>SUM(G19:G34)</f>
        <v>105933.43</v>
      </c>
    </row>
    <row r="36" spans="2:7" ht="17.25" customHeight="1" x14ac:dyDescent="0.2">
      <c r="B36" s="25"/>
      <c r="C36" s="25"/>
      <c r="D36" s="60"/>
      <c r="E36" s="60"/>
      <c r="F36" s="61"/>
      <c r="G36" s="61"/>
    </row>
    <row r="37" spans="2:7" ht="16" x14ac:dyDescent="0.2">
      <c r="B37" s="62"/>
      <c r="C37" s="62"/>
      <c r="D37" s="62"/>
      <c r="E37" s="63"/>
      <c r="F37" s="62"/>
      <c r="G37" s="64"/>
    </row>
    <row r="38" spans="2:7" ht="16" x14ac:dyDescent="0.2">
      <c r="B38" s="65"/>
      <c r="C38" s="65"/>
      <c r="D38" s="66"/>
      <c r="E38" s="67"/>
      <c r="F38" s="68"/>
      <c r="G38" s="64"/>
    </row>
    <row r="39" spans="2:7" ht="16" x14ac:dyDescent="0.2">
      <c r="B39" s="65"/>
      <c r="C39" s="65"/>
      <c r="D39" s="68"/>
      <c r="E39" s="67"/>
      <c r="F39" s="68"/>
      <c r="G39" s="63"/>
    </row>
    <row r="40" spans="2:7" s="104" customFormat="1" ht="16" x14ac:dyDescent="0.2">
      <c r="B40" s="113"/>
      <c r="C40" s="109" t="s">
        <v>85</v>
      </c>
      <c r="D40" s="109"/>
      <c r="E40" s="69"/>
      <c r="F40" s="109" t="s">
        <v>87</v>
      </c>
      <c r="G40" s="109"/>
    </row>
    <row r="41" spans="2:7" ht="16" x14ac:dyDescent="0.2">
      <c r="B41" s="70"/>
      <c r="C41" s="70"/>
      <c r="D41" s="70"/>
      <c r="E41" s="70"/>
      <c r="F41" s="70"/>
      <c r="G41" s="73"/>
    </row>
    <row r="42" spans="2:7" ht="16" x14ac:dyDescent="0.2">
      <c r="B42" s="70"/>
      <c r="C42" s="70"/>
      <c r="D42" s="70"/>
      <c r="E42" s="70"/>
      <c r="F42" s="70"/>
      <c r="G42" s="70"/>
    </row>
    <row r="43" spans="2:7" x14ac:dyDescent="0.15">
      <c r="B43" s="6"/>
      <c r="C43" s="6"/>
      <c r="D43" s="6"/>
      <c r="E43" s="6"/>
      <c r="F43" s="6"/>
      <c r="G43" s="6"/>
    </row>
    <row r="44" spans="2:7" x14ac:dyDescent="0.15">
      <c r="B44" s="6"/>
      <c r="C44" s="6"/>
      <c r="D44" s="6"/>
      <c r="E44" s="6"/>
      <c r="F44" s="6"/>
      <c r="G44" s="6"/>
    </row>
    <row r="45" spans="2:7" x14ac:dyDescent="0.15">
      <c r="B45" s="6"/>
      <c r="C45" s="6"/>
      <c r="D45" s="6"/>
      <c r="E45" s="6"/>
      <c r="F45" s="6"/>
      <c r="G45" s="6"/>
    </row>
    <row r="46" spans="2:7" ht="13" customHeight="1" x14ac:dyDescent="0.15"/>
    <row r="47" spans="2:7" ht="13" customHeight="1" x14ac:dyDescent="0.15"/>
    <row r="48" spans="2:7" ht="13" customHeight="1" x14ac:dyDescent="0.15"/>
    <row r="49" ht="13" customHeight="1" x14ac:dyDescent="0.15"/>
    <row r="50" ht="13" customHeight="1" x14ac:dyDescent="0.15"/>
    <row r="51" ht="13" customHeight="1" x14ac:dyDescent="0.15"/>
    <row r="52" ht="13" customHeight="1" x14ac:dyDescent="0.15"/>
    <row r="53" ht="13" customHeight="1" x14ac:dyDescent="0.15"/>
    <row r="54" ht="13" customHeight="1" x14ac:dyDescent="0.15"/>
    <row r="55" ht="13" customHeight="1" x14ac:dyDescent="0.15"/>
  </sheetData>
  <sheetProtection formatRows="0" insertColumns="0" insertRows="0" deleteColumns="0" deleteRows="0"/>
  <mergeCells count="17">
    <mergeCell ref="B8:G9"/>
    <mergeCell ref="C40:D40"/>
    <mergeCell ref="F40:G40"/>
    <mergeCell ref="B2:G2"/>
    <mergeCell ref="B3:G3"/>
    <mergeCell ref="B4:G4"/>
    <mergeCell ref="B6:G6"/>
    <mergeCell ref="B7:G7"/>
    <mergeCell ref="B11:G11"/>
    <mergeCell ref="B13:G13"/>
    <mergeCell ref="B15:D15"/>
    <mergeCell ref="E15:G15"/>
    <mergeCell ref="B17:B18"/>
    <mergeCell ref="C17:D17"/>
    <mergeCell ref="E17:E18"/>
    <mergeCell ref="F17:F18"/>
    <mergeCell ref="G17:G18"/>
  </mergeCells>
  <phoneticPr fontId="3" type="noConversion"/>
  <dataValidations count="1">
    <dataValidation type="list" allowBlank="1" showInputMessage="1" showErrorMessage="1" sqref="E15:G15">
      <formula1>lista</formula1>
    </dataValidation>
  </dataValidations>
  <printOptions horizontalCentered="1"/>
  <pageMargins left="0.47244094488188981" right="0.78740157480314965" top="0.98425196850393704" bottom="0.98425196850393704" header="0" footer="0"/>
  <pageSetup scale="76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55"/>
  <sheetViews>
    <sheetView showGridLines="0" topLeftCell="A2" workbookViewId="0">
      <selection activeCell="I48" sqref="I48"/>
    </sheetView>
  </sheetViews>
  <sheetFormatPr baseColWidth="10" defaultColWidth="0" defaultRowHeight="13" customHeight="1" zeroHeight="1" x14ac:dyDescent="0.15"/>
  <cols>
    <col min="1" max="1" width="2.33203125" customWidth="1"/>
    <col min="2" max="2" width="11.5" customWidth="1"/>
    <col min="3" max="3" width="11.33203125" customWidth="1"/>
    <col min="4" max="4" width="12.83203125" customWidth="1"/>
    <col min="5" max="5" width="12.5" customWidth="1"/>
    <col min="6" max="6" width="34.83203125" customWidth="1"/>
    <col min="7" max="7" width="25.6640625" customWidth="1"/>
    <col min="8" max="9" width="11.5" customWidth="1"/>
    <col min="10" max="10" width="11.5" hidden="1" customWidth="1"/>
    <col min="11" max="11" width="11.5" customWidth="1"/>
  </cols>
  <sheetData>
    <row r="1" spans="2:10" hidden="1" x14ac:dyDescent="0.15"/>
    <row r="2" spans="2:10" x14ac:dyDescent="0.15">
      <c r="B2" s="82"/>
      <c r="C2" s="82"/>
      <c r="D2" s="82"/>
      <c r="E2" s="82"/>
      <c r="F2" s="82"/>
      <c r="G2" s="82"/>
      <c r="J2" t="s">
        <v>3</v>
      </c>
    </row>
    <row r="3" spans="2:10" ht="14" x14ac:dyDescent="0.2">
      <c r="B3" s="84" t="s">
        <v>33</v>
      </c>
      <c r="C3" s="84"/>
      <c r="D3" s="84"/>
      <c r="E3" s="84"/>
      <c r="F3" s="84"/>
      <c r="G3" s="84"/>
      <c r="J3" t="s">
        <v>4</v>
      </c>
    </row>
    <row r="4" spans="2:10" ht="14" x14ac:dyDescent="0.2">
      <c r="B4" s="84" t="s">
        <v>36</v>
      </c>
      <c r="C4" s="84"/>
      <c r="D4" s="84"/>
      <c r="E4" s="84"/>
      <c r="F4" s="84"/>
      <c r="G4" s="84"/>
      <c r="J4" t="s">
        <v>30</v>
      </c>
    </row>
    <row r="5" spans="2:10" x14ac:dyDescent="0.15">
      <c r="C5" s="72"/>
      <c r="D5" s="72"/>
      <c r="E5" s="72"/>
      <c r="F5" s="72"/>
      <c r="G5" s="72"/>
      <c r="J5" t="s">
        <v>20</v>
      </c>
    </row>
    <row r="6" spans="2:10" ht="25.5" customHeight="1" x14ac:dyDescent="0.15">
      <c r="B6" s="83"/>
      <c r="C6" s="83"/>
      <c r="D6" s="83"/>
      <c r="E6" s="83"/>
      <c r="F6" s="83"/>
      <c r="G6" s="83"/>
      <c r="J6" t="s">
        <v>5</v>
      </c>
    </row>
    <row r="7" spans="2:10" ht="14" x14ac:dyDescent="0.2">
      <c r="B7" s="85"/>
      <c r="C7" s="85"/>
      <c r="D7" s="85"/>
      <c r="E7" s="85"/>
      <c r="F7" s="85"/>
      <c r="G7" s="85"/>
      <c r="J7" t="s">
        <v>6</v>
      </c>
    </row>
    <row r="8" spans="2:10" x14ac:dyDescent="0.15">
      <c r="B8" s="102" t="s">
        <v>35</v>
      </c>
      <c r="C8" s="103"/>
      <c r="D8" s="103"/>
      <c r="E8" s="103"/>
      <c r="F8" s="103"/>
      <c r="G8" s="103"/>
      <c r="J8" t="s">
        <v>7</v>
      </c>
    </row>
    <row r="9" spans="2:10" x14ac:dyDescent="0.15">
      <c r="B9" s="102"/>
      <c r="C9" s="103"/>
      <c r="D9" s="103"/>
      <c r="E9" s="103"/>
      <c r="F9" s="103"/>
      <c r="G9" s="103"/>
      <c r="J9" t="s">
        <v>9</v>
      </c>
    </row>
    <row r="10" spans="2:10" x14ac:dyDescent="0.15">
      <c r="B10" s="4"/>
      <c r="C10" s="4"/>
      <c r="D10" s="5"/>
      <c r="E10" s="5"/>
      <c r="F10" s="5"/>
      <c r="G10" s="5"/>
      <c r="J10" t="s">
        <v>10</v>
      </c>
    </row>
    <row r="11" spans="2:10" ht="16" x14ac:dyDescent="0.2">
      <c r="B11" s="101" t="s">
        <v>41</v>
      </c>
      <c r="C11" s="101"/>
      <c r="D11" s="101"/>
      <c r="E11" s="101"/>
      <c r="F11" s="101"/>
      <c r="G11" s="101"/>
      <c r="J11" t="s">
        <v>11</v>
      </c>
    </row>
    <row r="12" spans="2:10" ht="16" x14ac:dyDescent="0.2">
      <c r="B12" s="35"/>
      <c r="C12" s="35"/>
      <c r="D12" s="36"/>
      <c r="E12" s="36"/>
      <c r="F12" s="36"/>
      <c r="G12" s="36"/>
      <c r="J12" t="s">
        <v>12</v>
      </c>
    </row>
    <row r="13" spans="2:10" ht="16" x14ac:dyDescent="0.2">
      <c r="B13" s="100" t="s">
        <v>31</v>
      </c>
      <c r="C13" s="100"/>
      <c r="D13" s="100"/>
      <c r="E13" s="100"/>
      <c r="F13" s="100"/>
      <c r="G13" s="100"/>
      <c r="J13" t="s">
        <v>13</v>
      </c>
    </row>
    <row r="14" spans="2:10" ht="17" thickBot="1" x14ac:dyDescent="0.25">
      <c r="B14" s="37"/>
      <c r="C14" s="37"/>
      <c r="D14" s="36"/>
      <c r="E14" s="36"/>
      <c r="F14" s="36"/>
      <c r="G14" s="36"/>
      <c r="J14" t="s">
        <v>21</v>
      </c>
    </row>
    <row r="15" spans="2:10" ht="15" customHeight="1" thickBot="1" x14ac:dyDescent="0.2">
      <c r="B15" s="94" t="s">
        <v>22</v>
      </c>
      <c r="C15" s="95"/>
      <c r="D15" s="96"/>
      <c r="E15" s="97" t="s">
        <v>11</v>
      </c>
      <c r="F15" s="98"/>
      <c r="G15" s="99"/>
    </row>
    <row r="16" spans="2:10" ht="15" customHeight="1" thickBot="1" x14ac:dyDescent="0.25">
      <c r="B16" s="36"/>
      <c r="C16" s="36"/>
      <c r="D16" s="36"/>
      <c r="E16" s="36"/>
      <c r="F16" s="36"/>
      <c r="G16" s="36"/>
    </row>
    <row r="17" spans="2:7" ht="16" x14ac:dyDescent="0.15">
      <c r="B17" s="90" t="s">
        <v>23</v>
      </c>
      <c r="C17" s="86" t="s">
        <v>24</v>
      </c>
      <c r="D17" s="87"/>
      <c r="E17" s="92" t="s">
        <v>25</v>
      </c>
      <c r="F17" s="92" t="s">
        <v>26</v>
      </c>
      <c r="G17" s="88" t="s">
        <v>29</v>
      </c>
    </row>
    <row r="18" spans="2:7" ht="17" thickBot="1" x14ac:dyDescent="0.2">
      <c r="B18" s="91"/>
      <c r="C18" s="38" t="s">
        <v>27</v>
      </c>
      <c r="D18" s="39" t="s">
        <v>28</v>
      </c>
      <c r="E18" s="93"/>
      <c r="F18" s="93"/>
      <c r="G18" s="89"/>
    </row>
    <row r="19" spans="2:7" ht="13" customHeight="1" x14ac:dyDescent="0.15">
      <c r="B19" s="40">
        <v>1</v>
      </c>
      <c r="C19" s="41" t="s">
        <v>37</v>
      </c>
      <c r="D19" s="42" t="s">
        <v>42</v>
      </c>
      <c r="E19" s="43">
        <v>43067</v>
      </c>
      <c r="F19" s="44" t="s">
        <v>43</v>
      </c>
      <c r="G19" s="45">
        <v>1275.7</v>
      </c>
    </row>
    <row r="20" spans="2:7" ht="13" customHeight="1" x14ac:dyDescent="0.15">
      <c r="B20" s="40">
        <v>2</v>
      </c>
      <c r="C20" s="46" t="s">
        <v>37</v>
      </c>
      <c r="D20" s="47" t="s">
        <v>44</v>
      </c>
      <c r="E20" s="43">
        <v>43068</v>
      </c>
      <c r="F20" s="49" t="s">
        <v>45</v>
      </c>
      <c r="G20" s="50">
        <v>80</v>
      </c>
    </row>
    <row r="21" spans="2:7" ht="13" customHeight="1" x14ac:dyDescent="0.15">
      <c r="B21" s="40">
        <v>3</v>
      </c>
      <c r="C21" s="46" t="s">
        <v>37</v>
      </c>
      <c r="D21" s="47">
        <v>58740</v>
      </c>
      <c r="E21" s="43">
        <v>43068</v>
      </c>
      <c r="F21" s="49" t="s">
        <v>46</v>
      </c>
      <c r="G21" s="50">
        <v>230</v>
      </c>
    </row>
    <row r="22" spans="2:7" ht="13" customHeight="1" x14ac:dyDescent="0.15">
      <c r="B22" s="40">
        <v>4</v>
      </c>
      <c r="C22" s="46" t="s">
        <v>39</v>
      </c>
      <c r="D22" s="47">
        <v>10</v>
      </c>
      <c r="E22" s="48">
        <v>43050</v>
      </c>
      <c r="F22" s="49" t="s">
        <v>47</v>
      </c>
      <c r="G22" s="50">
        <v>600</v>
      </c>
    </row>
    <row r="23" spans="2:7" ht="13" customHeight="1" x14ac:dyDescent="0.15">
      <c r="B23" s="40">
        <v>5</v>
      </c>
      <c r="C23" s="51" t="s">
        <v>37</v>
      </c>
      <c r="D23" s="52" t="s">
        <v>48</v>
      </c>
      <c r="E23" s="48">
        <v>43064</v>
      </c>
      <c r="F23" s="44" t="s">
        <v>43</v>
      </c>
      <c r="G23" s="50">
        <v>1922.89</v>
      </c>
    </row>
    <row r="24" spans="2:7" ht="13" customHeight="1" x14ac:dyDescent="0.15">
      <c r="B24" s="40"/>
      <c r="C24" s="51"/>
      <c r="D24" s="52"/>
      <c r="E24" s="48"/>
      <c r="F24" s="49"/>
      <c r="G24" s="50"/>
    </row>
    <row r="25" spans="2:7" ht="13" customHeight="1" x14ac:dyDescent="0.15">
      <c r="B25" s="40"/>
      <c r="C25" s="51"/>
      <c r="D25" s="52"/>
      <c r="E25" s="48"/>
      <c r="F25" s="49"/>
      <c r="G25" s="50"/>
    </row>
    <row r="26" spans="2:7" ht="13" customHeight="1" x14ac:dyDescent="0.15">
      <c r="B26" s="40"/>
      <c r="C26" s="51"/>
      <c r="D26" s="52"/>
      <c r="E26" s="48"/>
      <c r="F26" s="49"/>
      <c r="G26" s="50"/>
    </row>
    <row r="27" spans="2:7" ht="13" customHeight="1" x14ac:dyDescent="0.2">
      <c r="B27" s="53"/>
      <c r="C27" s="51"/>
      <c r="D27" s="52"/>
      <c r="E27" s="48"/>
      <c r="F27" s="49"/>
      <c r="G27" s="50"/>
    </row>
    <row r="28" spans="2:7" ht="13" customHeight="1" x14ac:dyDescent="0.2">
      <c r="B28" s="53"/>
      <c r="C28" s="51"/>
      <c r="D28" s="52"/>
      <c r="E28" s="48"/>
      <c r="F28" s="49"/>
      <c r="G28" s="50"/>
    </row>
    <row r="29" spans="2:7" ht="13" customHeight="1" x14ac:dyDescent="0.2">
      <c r="B29" s="53"/>
      <c r="C29" s="51"/>
      <c r="D29" s="52"/>
      <c r="E29" s="48"/>
      <c r="F29" s="49"/>
      <c r="G29" s="50"/>
    </row>
    <row r="30" spans="2:7" ht="13" customHeight="1" x14ac:dyDescent="0.2">
      <c r="B30" s="53"/>
      <c r="C30" s="51"/>
      <c r="D30" s="52"/>
      <c r="E30" s="48"/>
      <c r="F30" s="49"/>
      <c r="G30" s="50"/>
    </row>
    <row r="31" spans="2:7" ht="13" customHeight="1" x14ac:dyDescent="0.2">
      <c r="B31" s="53"/>
      <c r="C31" s="51"/>
      <c r="D31" s="52"/>
      <c r="E31" s="48"/>
      <c r="F31" s="49"/>
      <c r="G31" s="50"/>
    </row>
    <row r="32" spans="2:7" ht="13" customHeight="1" x14ac:dyDescent="0.2">
      <c r="B32" s="53"/>
      <c r="C32" s="51"/>
      <c r="D32" s="52"/>
      <c r="E32" s="48"/>
      <c r="F32" s="49"/>
      <c r="G32" s="50"/>
    </row>
    <row r="33" spans="2:7" ht="13" customHeight="1" x14ac:dyDescent="0.2">
      <c r="B33" s="53"/>
      <c r="C33" s="51"/>
      <c r="D33" s="52"/>
      <c r="E33" s="48"/>
      <c r="F33" s="49"/>
      <c r="G33" s="50"/>
    </row>
    <row r="34" spans="2:7" ht="13" customHeight="1" x14ac:dyDescent="0.2">
      <c r="B34" s="53"/>
      <c r="C34" s="51"/>
      <c r="D34" s="52"/>
      <c r="E34" s="48"/>
      <c r="F34" s="49"/>
      <c r="G34" s="50"/>
    </row>
    <row r="35" spans="2:7" ht="13" customHeight="1" x14ac:dyDescent="0.2">
      <c r="B35" s="53"/>
      <c r="C35" s="51"/>
      <c r="D35" s="52"/>
      <c r="E35" s="48"/>
      <c r="F35" s="49"/>
      <c r="G35" s="50"/>
    </row>
    <row r="36" spans="2:7" ht="13" customHeight="1" x14ac:dyDescent="0.2">
      <c r="B36" s="53"/>
      <c r="C36" s="51"/>
      <c r="D36" s="52"/>
      <c r="E36" s="48"/>
      <c r="F36" s="49"/>
      <c r="G36" s="50"/>
    </row>
    <row r="37" spans="2:7" ht="13" customHeight="1" x14ac:dyDescent="0.2">
      <c r="B37" s="53"/>
      <c r="C37" s="51"/>
      <c r="D37" s="52"/>
      <c r="E37" s="48"/>
      <c r="F37" s="49"/>
      <c r="G37" s="50"/>
    </row>
    <row r="38" spans="2:7" ht="13" customHeight="1" x14ac:dyDescent="0.2">
      <c r="B38" s="53"/>
      <c r="C38" s="51"/>
      <c r="D38" s="52"/>
      <c r="E38" s="48"/>
      <c r="F38" s="49"/>
      <c r="G38" s="50"/>
    </row>
    <row r="39" spans="2:7" ht="13" customHeight="1" x14ac:dyDescent="0.2">
      <c r="B39" s="53"/>
      <c r="C39" s="51"/>
      <c r="D39" s="52"/>
      <c r="E39" s="48"/>
      <c r="F39" s="49"/>
      <c r="G39" s="50"/>
    </row>
    <row r="40" spans="2:7" ht="13" customHeight="1" x14ac:dyDescent="0.2">
      <c r="B40" s="53"/>
      <c r="C40" s="51"/>
      <c r="D40" s="52"/>
      <c r="E40" s="48"/>
      <c r="F40" s="49"/>
      <c r="G40" s="50"/>
    </row>
    <row r="41" spans="2:7" ht="13" customHeight="1" x14ac:dyDescent="0.2">
      <c r="B41" s="53"/>
      <c r="C41" s="51"/>
      <c r="D41" s="52"/>
      <c r="E41" s="48"/>
      <c r="F41" s="49"/>
      <c r="G41" s="50"/>
    </row>
    <row r="42" spans="2:7" ht="13" customHeight="1" x14ac:dyDescent="0.2">
      <c r="B42" s="53"/>
      <c r="C42" s="51"/>
      <c r="D42" s="52"/>
      <c r="E42" s="48"/>
      <c r="F42" s="49"/>
      <c r="G42" s="50"/>
    </row>
    <row r="43" spans="2:7" ht="13" customHeight="1" x14ac:dyDescent="0.2">
      <c r="B43" s="53"/>
      <c r="C43" s="51"/>
      <c r="D43" s="52"/>
      <c r="E43" s="48"/>
      <c r="F43" s="49"/>
      <c r="G43" s="50"/>
    </row>
    <row r="44" spans="2:7" ht="13" customHeight="1" thickBot="1" x14ac:dyDescent="0.2">
      <c r="B44" s="54"/>
      <c r="C44" s="55"/>
      <c r="D44" s="47"/>
      <c r="E44" s="48"/>
      <c r="F44" s="49"/>
      <c r="G44" s="56"/>
    </row>
    <row r="45" spans="2:7" ht="13" customHeight="1" thickBot="1" x14ac:dyDescent="0.25">
      <c r="B45" s="57"/>
      <c r="C45" s="57"/>
      <c r="D45" s="58"/>
      <c r="E45" s="58"/>
      <c r="F45" s="57" t="s">
        <v>14</v>
      </c>
      <c r="G45" s="59">
        <f>SUM(G19:G44)</f>
        <v>4108.59</v>
      </c>
    </row>
    <row r="46" spans="2:7" ht="17.25" customHeight="1" x14ac:dyDescent="0.2">
      <c r="B46" s="25"/>
      <c r="C46" s="25"/>
      <c r="D46" s="60"/>
      <c r="E46" s="60"/>
      <c r="F46" s="61"/>
      <c r="G46" s="61"/>
    </row>
    <row r="47" spans="2:7" ht="16" x14ac:dyDescent="0.2">
      <c r="B47" s="62"/>
      <c r="C47" s="62"/>
      <c r="D47" s="62"/>
      <c r="E47" s="63"/>
      <c r="F47" s="62"/>
      <c r="G47" s="64"/>
    </row>
    <row r="48" spans="2:7" ht="16" x14ac:dyDescent="0.2">
      <c r="B48" s="65"/>
      <c r="C48" s="65"/>
      <c r="D48" s="66"/>
      <c r="E48" s="67"/>
      <c r="F48" s="68"/>
      <c r="G48" s="64"/>
    </row>
    <row r="49" spans="2:7" ht="16" x14ac:dyDescent="0.2">
      <c r="B49" s="65"/>
      <c r="C49" s="65"/>
      <c r="D49" s="68"/>
      <c r="E49" s="67"/>
      <c r="F49" s="68"/>
      <c r="G49" s="63"/>
    </row>
    <row r="50" spans="2:7" ht="16" x14ac:dyDescent="0.2">
      <c r="B50" s="110"/>
      <c r="C50" s="112" t="s">
        <v>85</v>
      </c>
      <c r="D50" s="112"/>
      <c r="E50" s="111"/>
      <c r="F50" s="112" t="s">
        <v>86</v>
      </c>
      <c r="G50" s="112"/>
    </row>
    <row r="51" spans="2:7" ht="16" x14ac:dyDescent="0.2">
      <c r="B51" s="70"/>
      <c r="C51" s="70"/>
      <c r="D51" s="70"/>
      <c r="E51" s="70"/>
      <c r="F51" s="70"/>
      <c r="G51" s="73"/>
    </row>
    <row r="52" spans="2:7" ht="16" x14ac:dyDescent="0.2">
      <c r="B52" s="70"/>
      <c r="C52" s="70"/>
      <c r="D52" s="70"/>
      <c r="E52" s="70"/>
      <c r="F52" s="70"/>
      <c r="G52" s="70"/>
    </row>
    <row r="53" spans="2:7" x14ac:dyDescent="0.15">
      <c r="B53" s="6"/>
      <c r="C53" s="6"/>
      <c r="D53" s="6"/>
      <c r="E53" s="6"/>
      <c r="F53" s="6"/>
      <c r="G53" s="6"/>
    </row>
    <row r="54" spans="2:7" x14ac:dyDescent="0.15">
      <c r="B54" s="6"/>
      <c r="C54" s="6"/>
      <c r="D54" s="6"/>
      <c r="E54" s="6"/>
      <c r="F54" s="6"/>
      <c r="G54" s="6"/>
    </row>
    <row r="55" spans="2:7" x14ac:dyDescent="0.15">
      <c r="B55" s="6"/>
      <c r="C55" s="6"/>
      <c r="D55" s="6"/>
      <c r="E55" s="6"/>
      <c r="F55" s="6"/>
      <c r="G55" s="6"/>
    </row>
  </sheetData>
  <sheetProtection formatRows="0" insertColumns="0" insertRows="0" deleteColumns="0" deleteRows="0"/>
  <mergeCells count="17">
    <mergeCell ref="B8:G9"/>
    <mergeCell ref="C50:D50"/>
    <mergeCell ref="F50:G50"/>
    <mergeCell ref="B2:G2"/>
    <mergeCell ref="B3:G3"/>
    <mergeCell ref="B4:G4"/>
    <mergeCell ref="B6:G6"/>
    <mergeCell ref="B7:G7"/>
    <mergeCell ref="B11:G11"/>
    <mergeCell ref="B13:G13"/>
    <mergeCell ref="B15:D15"/>
    <mergeCell ref="E15:G15"/>
    <mergeCell ref="B17:B18"/>
    <mergeCell ref="C17:D17"/>
    <mergeCell ref="E17:E18"/>
    <mergeCell ref="F17:F18"/>
    <mergeCell ref="G17:G18"/>
  </mergeCells>
  <phoneticPr fontId="3" type="noConversion"/>
  <dataValidations count="1">
    <dataValidation type="list" allowBlank="1" showInputMessage="1" showErrorMessage="1" sqref="E15:G15">
      <formula1>lista</formula1>
    </dataValidation>
  </dataValidations>
  <printOptions horizontalCentered="1"/>
  <pageMargins left="0.47244094488188981" right="0.78740157480314965" top="0.98425196850393704" bottom="0.98425196850393704" header="0" footer="0"/>
  <pageSetup scale="7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55"/>
  <sheetViews>
    <sheetView showGridLines="0" topLeftCell="A2" workbookViewId="0">
      <selection activeCell="K49" sqref="K49"/>
    </sheetView>
  </sheetViews>
  <sheetFormatPr baseColWidth="10" defaultColWidth="0" defaultRowHeight="13" customHeight="1" zeroHeight="1" x14ac:dyDescent="0.15"/>
  <cols>
    <col min="1" max="1" width="2.33203125" customWidth="1"/>
    <col min="2" max="2" width="11.5" customWidth="1"/>
    <col min="3" max="3" width="11.33203125" customWidth="1"/>
    <col min="4" max="4" width="12.83203125" customWidth="1"/>
    <col min="5" max="5" width="12.5" customWidth="1"/>
    <col min="6" max="6" width="34.83203125" customWidth="1"/>
    <col min="7" max="7" width="25.6640625" customWidth="1"/>
    <col min="8" max="9" width="11.5" customWidth="1"/>
    <col min="10" max="10" width="11.5" hidden="1" customWidth="1"/>
    <col min="11" max="11" width="11.5" customWidth="1"/>
  </cols>
  <sheetData>
    <row r="1" spans="2:10" hidden="1" x14ac:dyDescent="0.15"/>
    <row r="2" spans="2:10" x14ac:dyDescent="0.15">
      <c r="B2" s="82"/>
      <c r="C2" s="82"/>
      <c r="D2" s="82"/>
      <c r="E2" s="82"/>
      <c r="F2" s="82"/>
      <c r="G2" s="82"/>
      <c r="J2" t="s">
        <v>3</v>
      </c>
    </row>
    <row r="3" spans="2:10" ht="14" x14ac:dyDescent="0.2">
      <c r="B3" s="84" t="s">
        <v>33</v>
      </c>
      <c r="C3" s="84"/>
      <c r="D3" s="84"/>
      <c r="E3" s="84"/>
      <c r="F3" s="84"/>
      <c r="G3" s="84"/>
      <c r="J3" t="s">
        <v>4</v>
      </c>
    </row>
    <row r="4" spans="2:10" ht="14" x14ac:dyDescent="0.2">
      <c r="B4" s="84" t="s">
        <v>36</v>
      </c>
      <c r="C4" s="84"/>
      <c r="D4" s="84"/>
      <c r="E4" s="84"/>
      <c r="F4" s="84"/>
      <c r="G4" s="84"/>
      <c r="J4" t="s">
        <v>30</v>
      </c>
    </row>
    <row r="5" spans="2:10" x14ac:dyDescent="0.15">
      <c r="C5" s="72"/>
      <c r="D5" s="72"/>
      <c r="E5" s="72"/>
      <c r="F5" s="72"/>
      <c r="G5" s="72"/>
      <c r="J5" t="s">
        <v>20</v>
      </c>
    </row>
    <row r="6" spans="2:10" ht="25.5" customHeight="1" x14ac:dyDescent="0.15">
      <c r="B6" s="83"/>
      <c r="C6" s="83"/>
      <c r="D6" s="83"/>
      <c r="E6" s="83"/>
      <c r="F6" s="83"/>
      <c r="G6" s="83"/>
      <c r="J6" t="s">
        <v>5</v>
      </c>
    </row>
    <row r="7" spans="2:10" ht="14" x14ac:dyDescent="0.2">
      <c r="B7" s="85"/>
      <c r="C7" s="85"/>
      <c r="D7" s="85"/>
      <c r="E7" s="85"/>
      <c r="F7" s="85"/>
      <c r="G7" s="85"/>
      <c r="J7" t="s">
        <v>6</v>
      </c>
    </row>
    <row r="8" spans="2:10" x14ac:dyDescent="0.15">
      <c r="B8" s="102" t="s">
        <v>35</v>
      </c>
      <c r="C8" s="103"/>
      <c r="D8" s="103"/>
      <c r="E8" s="103"/>
      <c r="F8" s="103"/>
      <c r="G8" s="103"/>
      <c r="J8" t="s">
        <v>7</v>
      </c>
    </row>
    <row r="9" spans="2:10" x14ac:dyDescent="0.15">
      <c r="B9" s="102"/>
      <c r="C9" s="103"/>
      <c r="D9" s="103"/>
      <c r="E9" s="103"/>
      <c r="F9" s="103"/>
      <c r="G9" s="103"/>
      <c r="J9" t="s">
        <v>9</v>
      </c>
    </row>
    <row r="10" spans="2:10" x14ac:dyDescent="0.15">
      <c r="B10" s="4"/>
      <c r="C10" s="4"/>
      <c r="D10" s="5"/>
      <c r="E10" s="5"/>
      <c r="F10" s="5"/>
      <c r="G10" s="5"/>
      <c r="J10" t="s">
        <v>10</v>
      </c>
    </row>
    <row r="11" spans="2:10" ht="16" x14ac:dyDescent="0.2">
      <c r="B11" s="101" t="s">
        <v>41</v>
      </c>
      <c r="C11" s="101"/>
      <c r="D11" s="101"/>
      <c r="E11" s="101"/>
      <c r="F11" s="101"/>
      <c r="G11" s="101"/>
      <c r="J11" t="s">
        <v>11</v>
      </c>
    </row>
    <row r="12" spans="2:10" ht="16" x14ac:dyDescent="0.2">
      <c r="B12" s="35"/>
      <c r="C12" s="35"/>
      <c r="D12" s="36"/>
      <c r="E12" s="36"/>
      <c r="F12" s="36"/>
      <c r="G12" s="36"/>
      <c r="J12" t="s">
        <v>12</v>
      </c>
    </row>
    <row r="13" spans="2:10" ht="16" x14ac:dyDescent="0.2">
      <c r="B13" s="100" t="s">
        <v>31</v>
      </c>
      <c r="C13" s="100"/>
      <c r="D13" s="100"/>
      <c r="E13" s="100"/>
      <c r="F13" s="100"/>
      <c r="G13" s="100"/>
      <c r="J13" t="s">
        <v>13</v>
      </c>
    </row>
    <row r="14" spans="2:10" ht="17" thickBot="1" x14ac:dyDescent="0.25">
      <c r="B14" s="37"/>
      <c r="C14" s="37"/>
      <c r="D14" s="36"/>
      <c r="E14" s="36"/>
      <c r="F14" s="36"/>
      <c r="G14" s="36"/>
      <c r="J14" t="s">
        <v>21</v>
      </c>
    </row>
    <row r="15" spans="2:10" ht="15" customHeight="1" thickBot="1" x14ac:dyDescent="0.2">
      <c r="B15" s="94" t="s">
        <v>22</v>
      </c>
      <c r="C15" s="95"/>
      <c r="D15" s="96"/>
      <c r="E15" s="97" t="s">
        <v>12</v>
      </c>
      <c r="F15" s="98"/>
      <c r="G15" s="99"/>
    </row>
    <row r="16" spans="2:10" ht="15" customHeight="1" thickBot="1" x14ac:dyDescent="0.25">
      <c r="B16" s="36"/>
      <c r="C16" s="36"/>
      <c r="D16" s="36"/>
      <c r="E16" s="36"/>
      <c r="F16" s="36"/>
      <c r="G16" s="36"/>
    </row>
    <row r="17" spans="2:7" ht="16" x14ac:dyDescent="0.15">
      <c r="B17" s="90" t="s">
        <v>23</v>
      </c>
      <c r="C17" s="86" t="s">
        <v>24</v>
      </c>
      <c r="D17" s="87"/>
      <c r="E17" s="92" t="s">
        <v>25</v>
      </c>
      <c r="F17" s="92" t="s">
        <v>26</v>
      </c>
      <c r="G17" s="88" t="s">
        <v>29</v>
      </c>
    </row>
    <row r="18" spans="2:7" ht="17" thickBot="1" x14ac:dyDescent="0.2">
      <c r="B18" s="91"/>
      <c r="C18" s="38" t="s">
        <v>27</v>
      </c>
      <c r="D18" s="39" t="s">
        <v>28</v>
      </c>
      <c r="E18" s="93"/>
      <c r="F18" s="93"/>
      <c r="G18" s="89"/>
    </row>
    <row r="19" spans="2:7" ht="13" customHeight="1" x14ac:dyDescent="0.15">
      <c r="B19" s="40">
        <v>1</v>
      </c>
      <c r="C19" s="41" t="s">
        <v>39</v>
      </c>
      <c r="D19" s="42" t="s">
        <v>62</v>
      </c>
      <c r="E19" s="43">
        <v>43069</v>
      </c>
      <c r="F19" s="44" t="s">
        <v>61</v>
      </c>
      <c r="G19" s="45">
        <v>10000</v>
      </c>
    </row>
    <row r="20" spans="2:7" ht="13" customHeight="1" x14ac:dyDescent="0.15">
      <c r="B20" s="40">
        <v>2</v>
      </c>
      <c r="C20" s="46" t="s">
        <v>37</v>
      </c>
      <c r="D20" s="47">
        <v>175</v>
      </c>
      <c r="E20" s="48">
        <v>43017</v>
      </c>
      <c r="F20" s="49" t="s">
        <v>63</v>
      </c>
      <c r="G20" s="50">
        <v>8000</v>
      </c>
    </row>
    <row r="21" spans="2:7" ht="13" customHeight="1" x14ac:dyDescent="0.15">
      <c r="B21" s="40">
        <v>3</v>
      </c>
      <c r="C21" s="46" t="s">
        <v>39</v>
      </c>
      <c r="D21" s="47" t="s">
        <v>64</v>
      </c>
      <c r="E21" s="48">
        <v>43068</v>
      </c>
      <c r="F21" s="49" t="s">
        <v>65</v>
      </c>
      <c r="G21" s="50">
        <v>8000</v>
      </c>
    </row>
    <row r="22" spans="2:7" ht="13" customHeight="1" x14ac:dyDescent="0.15">
      <c r="B22" s="40">
        <v>4</v>
      </c>
      <c r="C22" s="46" t="s">
        <v>37</v>
      </c>
      <c r="D22" s="47" t="s">
        <v>66</v>
      </c>
      <c r="E22" s="48">
        <v>43031</v>
      </c>
      <c r="F22" s="49" t="s">
        <v>67</v>
      </c>
      <c r="G22" s="50">
        <v>522</v>
      </c>
    </row>
    <row r="23" spans="2:7" ht="13" customHeight="1" x14ac:dyDescent="0.15">
      <c r="B23" s="40">
        <v>5</v>
      </c>
      <c r="C23" s="51" t="s">
        <v>37</v>
      </c>
      <c r="D23" s="52" t="s">
        <v>69</v>
      </c>
      <c r="E23" s="48">
        <v>43031</v>
      </c>
      <c r="F23" s="49" t="s">
        <v>68</v>
      </c>
      <c r="G23" s="50">
        <v>243.6</v>
      </c>
    </row>
    <row r="24" spans="2:7" ht="13" customHeight="1" x14ac:dyDescent="0.15">
      <c r="B24" s="40">
        <v>6</v>
      </c>
      <c r="C24" s="51" t="s">
        <v>39</v>
      </c>
      <c r="D24" s="52" t="s">
        <v>71</v>
      </c>
      <c r="E24" s="48">
        <v>43065</v>
      </c>
      <c r="F24" s="49" t="s">
        <v>70</v>
      </c>
      <c r="G24" s="50">
        <v>2737.6</v>
      </c>
    </row>
    <row r="25" spans="2:7" ht="13" customHeight="1" x14ac:dyDescent="0.15">
      <c r="B25" s="40">
        <v>7</v>
      </c>
      <c r="C25" s="51" t="s">
        <v>37</v>
      </c>
      <c r="D25" s="52" t="s">
        <v>72</v>
      </c>
      <c r="E25" s="48">
        <v>43062</v>
      </c>
      <c r="F25" s="49" t="s">
        <v>73</v>
      </c>
      <c r="G25" s="50">
        <v>259</v>
      </c>
    </row>
    <row r="26" spans="2:7" ht="13" customHeight="1" x14ac:dyDescent="0.15">
      <c r="B26" s="40">
        <v>8</v>
      </c>
      <c r="C26" s="51"/>
      <c r="D26" s="52"/>
      <c r="E26" s="48"/>
      <c r="F26" s="49"/>
      <c r="G26" s="50"/>
    </row>
    <row r="27" spans="2:7" ht="13" customHeight="1" x14ac:dyDescent="0.2">
      <c r="B27" s="53"/>
      <c r="C27" s="51"/>
      <c r="D27" s="52"/>
      <c r="E27" s="48"/>
      <c r="F27" s="49"/>
      <c r="G27" s="50"/>
    </row>
    <row r="28" spans="2:7" ht="13" customHeight="1" x14ac:dyDescent="0.2">
      <c r="B28" s="53"/>
      <c r="C28" s="51"/>
      <c r="D28" s="52"/>
      <c r="E28" s="48"/>
      <c r="F28" s="49"/>
      <c r="G28" s="50"/>
    </row>
    <row r="29" spans="2:7" ht="13" customHeight="1" x14ac:dyDescent="0.2">
      <c r="B29" s="53"/>
      <c r="C29" s="51"/>
      <c r="D29" s="52"/>
      <c r="E29" s="48"/>
      <c r="F29" s="49"/>
      <c r="G29" s="50"/>
    </row>
    <row r="30" spans="2:7" ht="13" customHeight="1" x14ac:dyDescent="0.2">
      <c r="B30" s="53"/>
      <c r="C30" s="51"/>
      <c r="D30" s="52"/>
      <c r="E30" s="48"/>
      <c r="F30" s="49"/>
      <c r="G30" s="50"/>
    </row>
    <row r="31" spans="2:7" ht="13" customHeight="1" x14ac:dyDescent="0.2">
      <c r="B31" s="53"/>
      <c r="C31" s="51"/>
      <c r="D31" s="52"/>
      <c r="E31" s="48"/>
      <c r="F31" s="49"/>
      <c r="G31" s="50"/>
    </row>
    <row r="32" spans="2:7" ht="13" customHeight="1" x14ac:dyDescent="0.2">
      <c r="B32" s="53"/>
      <c r="C32" s="51"/>
      <c r="D32" s="52"/>
      <c r="E32" s="48"/>
      <c r="F32" s="49"/>
      <c r="G32" s="50"/>
    </row>
    <row r="33" spans="2:7" ht="13" customHeight="1" x14ac:dyDescent="0.2">
      <c r="B33" s="53"/>
      <c r="C33" s="51"/>
      <c r="D33" s="52"/>
      <c r="E33" s="48"/>
      <c r="F33" s="49"/>
      <c r="G33" s="50"/>
    </row>
    <row r="34" spans="2:7" ht="13" customHeight="1" x14ac:dyDescent="0.2">
      <c r="B34" s="53"/>
      <c r="C34" s="51"/>
      <c r="D34" s="52"/>
      <c r="E34" s="48"/>
      <c r="F34" s="49"/>
      <c r="G34" s="50"/>
    </row>
    <row r="35" spans="2:7" ht="13" customHeight="1" x14ac:dyDescent="0.2">
      <c r="B35" s="53"/>
      <c r="C35" s="51"/>
      <c r="D35" s="52"/>
      <c r="E35" s="48"/>
      <c r="F35" s="49"/>
      <c r="G35" s="50"/>
    </row>
    <row r="36" spans="2:7" ht="13" customHeight="1" x14ac:dyDescent="0.2">
      <c r="B36" s="53"/>
      <c r="C36" s="51"/>
      <c r="D36" s="52"/>
      <c r="E36" s="48"/>
      <c r="F36" s="49"/>
      <c r="G36" s="50"/>
    </row>
    <row r="37" spans="2:7" ht="13" customHeight="1" x14ac:dyDescent="0.2">
      <c r="B37" s="53"/>
      <c r="C37" s="51"/>
      <c r="D37" s="52"/>
      <c r="E37" s="48"/>
      <c r="F37" s="49"/>
      <c r="G37" s="50"/>
    </row>
    <row r="38" spans="2:7" ht="13" customHeight="1" x14ac:dyDescent="0.2">
      <c r="B38" s="53"/>
      <c r="C38" s="51"/>
      <c r="D38" s="52"/>
      <c r="E38" s="48"/>
      <c r="F38" s="49"/>
      <c r="G38" s="50"/>
    </row>
    <row r="39" spans="2:7" ht="13" customHeight="1" x14ac:dyDescent="0.2">
      <c r="B39" s="53"/>
      <c r="C39" s="51"/>
      <c r="D39" s="52"/>
      <c r="E39" s="48"/>
      <c r="F39" s="49"/>
      <c r="G39" s="50"/>
    </row>
    <row r="40" spans="2:7" ht="13" customHeight="1" x14ac:dyDescent="0.2">
      <c r="B40" s="53"/>
      <c r="C40" s="51"/>
      <c r="D40" s="52"/>
      <c r="E40" s="48"/>
      <c r="F40" s="49"/>
      <c r="G40" s="50"/>
    </row>
    <row r="41" spans="2:7" ht="13" customHeight="1" x14ac:dyDescent="0.2">
      <c r="B41" s="53"/>
      <c r="C41" s="51"/>
      <c r="D41" s="52"/>
      <c r="E41" s="48"/>
      <c r="F41" s="49"/>
      <c r="G41" s="50"/>
    </row>
    <row r="42" spans="2:7" ht="13" customHeight="1" x14ac:dyDescent="0.2">
      <c r="B42" s="53"/>
      <c r="C42" s="51"/>
      <c r="D42" s="52"/>
      <c r="E42" s="48"/>
      <c r="F42" s="49"/>
      <c r="G42" s="50"/>
    </row>
    <row r="43" spans="2:7" ht="13" customHeight="1" x14ac:dyDescent="0.2">
      <c r="B43" s="53"/>
      <c r="C43" s="51"/>
      <c r="D43" s="52"/>
      <c r="E43" s="48"/>
      <c r="F43" s="49"/>
      <c r="G43" s="50"/>
    </row>
    <row r="44" spans="2:7" ht="13" customHeight="1" thickBot="1" x14ac:dyDescent="0.2">
      <c r="B44" s="54"/>
      <c r="C44" s="55"/>
      <c r="D44" s="47"/>
      <c r="E44" s="48"/>
      <c r="F44" s="49"/>
      <c r="G44" s="56"/>
    </row>
    <row r="45" spans="2:7" ht="13" customHeight="1" thickBot="1" x14ac:dyDescent="0.25">
      <c r="B45" s="57"/>
      <c r="C45" s="57"/>
      <c r="D45" s="58"/>
      <c r="E45" s="58"/>
      <c r="F45" s="57" t="s">
        <v>14</v>
      </c>
      <c r="G45" s="59">
        <f>SUM(G19:G44)</f>
        <v>29762.199999999997</v>
      </c>
    </row>
    <row r="46" spans="2:7" ht="17.25" customHeight="1" x14ac:dyDescent="0.2">
      <c r="B46" s="25"/>
      <c r="C46" s="25"/>
      <c r="D46" s="60"/>
      <c r="E46" s="60"/>
      <c r="F46" s="61"/>
      <c r="G46" s="61"/>
    </row>
    <row r="47" spans="2:7" ht="16" x14ac:dyDescent="0.2">
      <c r="B47" s="62"/>
      <c r="C47" s="62"/>
      <c r="D47" s="62"/>
      <c r="E47" s="63"/>
      <c r="F47" s="62"/>
      <c r="G47" s="64"/>
    </row>
    <row r="48" spans="2:7" ht="16" x14ac:dyDescent="0.2">
      <c r="B48" s="65"/>
      <c r="C48" s="65"/>
      <c r="D48" s="66"/>
      <c r="E48" s="67"/>
      <c r="F48" s="68"/>
      <c r="G48" s="64"/>
    </row>
    <row r="49" spans="2:7" ht="16" x14ac:dyDescent="0.2">
      <c r="B49" s="65"/>
      <c r="C49" s="65"/>
      <c r="D49" s="68"/>
      <c r="E49" s="67"/>
      <c r="F49" s="68"/>
      <c r="G49" s="63"/>
    </row>
    <row r="50" spans="2:7" ht="16" x14ac:dyDescent="0.2">
      <c r="B50" s="110"/>
      <c r="C50" s="112" t="s">
        <v>85</v>
      </c>
      <c r="D50" s="112"/>
      <c r="E50" s="111"/>
      <c r="F50" s="112" t="s">
        <v>86</v>
      </c>
      <c r="G50" s="112"/>
    </row>
    <row r="51" spans="2:7" ht="16" x14ac:dyDescent="0.2">
      <c r="B51" s="70"/>
      <c r="C51" s="70"/>
      <c r="D51" s="70"/>
      <c r="E51" s="70"/>
      <c r="F51" s="70"/>
      <c r="G51" s="73"/>
    </row>
    <row r="52" spans="2:7" ht="16" x14ac:dyDescent="0.2">
      <c r="B52" s="70"/>
      <c r="C52" s="70"/>
      <c r="D52" s="70"/>
      <c r="E52" s="70"/>
      <c r="F52" s="70"/>
      <c r="G52" s="70"/>
    </row>
    <row r="53" spans="2:7" x14ac:dyDescent="0.15">
      <c r="B53" s="6"/>
      <c r="C53" s="6"/>
      <c r="D53" s="6"/>
      <c r="E53" s="6"/>
      <c r="F53" s="6"/>
      <c r="G53" s="6"/>
    </row>
    <row r="54" spans="2:7" x14ac:dyDescent="0.15">
      <c r="B54" s="6"/>
      <c r="C54" s="6"/>
      <c r="D54" s="6"/>
      <c r="E54" s="6"/>
      <c r="F54" s="6"/>
      <c r="G54" s="6"/>
    </row>
    <row r="55" spans="2:7" x14ac:dyDescent="0.15">
      <c r="B55" s="6"/>
      <c r="C55" s="6"/>
      <c r="D55" s="6"/>
      <c r="E55" s="6"/>
      <c r="F55" s="6"/>
      <c r="G55" s="6"/>
    </row>
  </sheetData>
  <sheetProtection formatRows="0" insertColumns="0" insertRows="0" deleteColumns="0" deleteRows="0"/>
  <mergeCells count="17">
    <mergeCell ref="B8:G9"/>
    <mergeCell ref="C50:D50"/>
    <mergeCell ref="F50:G50"/>
    <mergeCell ref="B2:G2"/>
    <mergeCell ref="B3:G3"/>
    <mergeCell ref="B4:G4"/>
    <mergeCell ref="B6:G6"/>
    <mergeCell ref="B7:G7"/>
    <mergeCell ref="B11:G11"/>
    <mergeCell ref="B13:G13"/>
    <mergeCell ref="B15:D15"/>
    <mergeCell ref="E15:G15"/>
    <mergeCell ref="B17:B18"/>
    <mergeCell ref="C17:D17"/>
    <mergeCell ref="E17:E18"/>
    <mergeCell ref="F17:F18"/>
    <mergeCell ref="G17:G18"/>
  </mergeCells>
  <dataValidations count="1">
    <dataValidation type="list" allowBlank="1" showInputMessage="1" showErrorMessage="1" sqref="E15:G15">
      <formula1>lista</formula1>
    </dataValidation>
  </dataValidations>
  <printOptions horizontalCentered="1"/>
  <pageMargins left="0.47244094488188981" right="0.78740157480314965" top="0.98425196850393704" bottom="0.98425196850393704" header="0" footer="0"/>
  <pageSetup scale="8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Servicios personales admin</vt:lpstr>
      <vt:lpstr>Servicios personales operativos</vt:lpstr>
      <vt:lpstr>Talleres foros eventos</vt:lpstr>
      <vt:lpstr>Material de impresión difusion</vt:lpstr>
    </vt:vector>
  </TitlesOfParts>
  <Company>InfoDF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erika.sicilia</dc:creator>
  <cp:lastModifiedBy>Usuario de Microsoft Office</cp:lastModifiedBy>
  <cp:lastPrinted>2017-11-30T23:42:25Z</cp:lastPrinted>
  <dcterms:created xsi:type="dcterms:W3CDTF">2010-06-16T18:39:15Z</dcterms:created>
  <dcterms:modified xsi:type="dcterms:W3CDTF">2017-12-01T05:33:44Z</dcterms:modified>
</cp:coreProperties>
</file>