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24020" windowHeight="10440" activeTab="0"/>
  </bookViews>
  <sheets>
    <sheet name="INF FINAL" sheetId="1" r:id="rId1"/>
    <sheet name="Servicios personales" sheetId="2" r:id="rId2"/>
    <sheet name="Servicios admin" sheetId="3" r:id="rId3"/>
    <sheet name="Papeleria" sheetId="4" r:id="rId4"/>
    <sheet name="Talleres" sheetId="5" r:id="rId5"/>
    <sheet name="Portal web" sheetId="6" r:id="rId6"/>
  </sheets>
  <definedNames>
    <definedName name="_xlnm.Print_Area" localSheetId="1">'Servicios personales'!$B$1:$H$49</definedName>
    <definedName name="lista">'Servicios personales'!#REF!</definedName>
  </definedNames>
  <calcPr fullCalcOnLoad="1"/>
</workbook>
</file>

<file path=xl/sharedStrings.xml><?xml version="1.0" encoding="utf-8"?>
<sst xmlns="http://schemas.openxmlformats.org/spreadsheetml/2006/main" count="212" uniqueCount="80">
  <si>
    <t>Gastos de Operación</t>
  </si>
  <si>
    <t>Autorizado</t>
  </si>
  <si>
    <t>Remanente</t>
  </si>
  <si>
    <t>Artículos y servicios de limpieza</t>
  </si>
  <si>
    <t>Arrendamiento de local</t>
  </si>
  <si>
    <t>Acumulado</t>
  </si>
  <si>
    <t>TOTAL</t>
  </si>
  <si>
    <t>Talleres, foros y eventos</t>
  </si>
  <si>
    <t>Ministración:</t>
  </si>
  <si>
    <t>Proyecto:</t>
  </si>
  <si>
    <t>Documento</t>
  </si>
  <si>
    <t>Fecha</t>
  </si>
  <si>
    <t>Importe</t>
  </si>
  <si>
    <t>Descripción del bien o servicio</t>
  </si>
  <si>
    <t>Tipo</t>
  </si>
  <si>
    <t>Numero</t>
  </si>
  <si>
    <t>Secuencia</t>
  </si>
  <si>
    <t>Suma Gastos de Operación</t>
  </si>
  <si>
    <t>Monto Convenio:</t>
  </si>
  <si>
    <t>Vigencia Convenio:</t>
  </si>
  <si>
    <t>Periodo del informe:</t>
  </si>
  <si>
    <t>Ayudas económicas</t>
  </si>
  <si>
    <t>Servicios básicos (luz, teléfono, internet, etc.)</t>
  </si>
  <si>
    <t>Mantenimiento de instalaciones y de equipos</t>
  </si>
  <si>
    <t>Gastos de Administración</t>
  </si>
  <si>
    <t>Suma Gastos de Administración</t>
  </si>
  <si>
    <t>Materiales audivisuales y servicios  fotográficos</t>
  </si>
  <si>
    <t>Gastos de transportación</t>
  </si>
  <si>
    <t>Papelería, fotocopias, artículos de oficina y consumibles de equipo de cómputo</t>
  </si>
  <si>
    <t>RESUMEN DE GASTOS INFORME FINAL</t>
  </si>
  <si>
    <t>Rubro:</t>
  </si>
  <si>
    <t>ANALÍTICO DE GASTOS</t>
  </si>
  <si>
    <t>Elaboró</t>
  </si>
  <si>
    <t>Autorizó</t>
  </si>
  <si>
    <t>Otros</t>
  </si>
  <si>
    <t>Material didáctico</t>
  </si>
  <si>
    <t>Material de impresión y difusión.</t>
  </si>
  <si>
    <t xml:space="preserve">Viáticos </t>
  </si>
  <si>
    <t>Nombre, cargo y firma</t>
  </si>
  <si>
    <t>Programa de Coinversión para el Desarrollo Social del Distrito Federal 2014</t>
  </si>
  <si>
    <t>Informe parcial</t>
  </si>
  <si>
    <t>Informe final</t>
  </si>
  <si>
    <t>Adquisición de mobiliario de oficina y equipo</t>
  </si>
  <si>
    <t>“Este programa es de carácter público, no es patrocinado ni promovido por partido político alguno y sus recursos provienen de los impuestos que pagan todos los contribuyentes. Está prohibido el uso de este programa con fines políticos, electorales, de lucro y otros distintos a los establecidos. Quién haga uso indebido de los recursos de este programa en el Distrito Federal, será sancionado de acuerdo con la ley aplicable y ante la autoridad competente”</t>
  </si>
  <si>
    <t>“Proyecto financiado por el Programa de Coinversión para el Desarrollo Social del Distrito Federal 2014”.</t>
  </si>
  <si>
    <t xml:space="preserve">Servicios personales administrativos </t>
  </si>
  <si>
    <t>Servicios personales operativos</t>
  </si>
  <si>
    <t xml:space="preserve">Auditoria ciudadana. Mecanismos para fortalecer la transparencia y rendición de cuentas de los gobiernos delegacionales en el Distrito Federal. </t>
  </si>
  <si>
    <t>Auditoria ciudadana. Mecanismos para fortalecer la transparencia y rendición de cuentas de los gobiernos delegacionales en el Distrito Federal.</t>
  </si>
  <si>
    <t>Primera</t>
  </si>
  <si>
    <t xml:space="preserve">Servicios personales operativos </t>
  </si>
  <si>
    <t>Factura</t>
  </si>
  <si>
    <t>Arkemetria Social, A.C</t>
  </si>
  <si>
    <t>Dakota 35 - 302, Colonia Nápoles, Delegación Benito Juárez, CP 03810 Tel. (55) 6277 8900, RFC: ASO120419K94</t>
  </si>
  <si>
    <t>31 de diciembre de 2014</t>
  </si>
  <si>
    <t>13 de agosto al 7 de diciembre de 2014</t>
  </si>
  <si>
    <t>Recibo</t>
  </si>
  <si>
    <t>Pago correspondiente a Octubre 2014 como "Asistente de investigación"</t>
  </si>
  <si>
    <t xml:space="preserve">13 de agosto al 7 de diciembre de 2014 </t>
  </si>
  <si>
    <t>Pago correspondiente a Noviembre 2014 como "Asistente de investigación"</t>
  </si>
  <si>
    <t>Pago correspondiente a Noviembre 2014 como " Investigador"</t>
  </si>
  <si>
    <t>COPIAS CARTA</t>
  </si>
  <si>
    <t>A0193</t>
  </si>
  <si>
    <t>Papelería</t>
  </si>
  <si>
    <t>Talleres</t>
  </si>
  <si>
    <t>Diversos productos para el servicio de cafetería del taller: café, té, azúcar, vasos, cucharas, agua, jugos, galletas.</t>
  </si>
  <si>
    <t>Mobiliario para el taller: Carpa, Sillas, Mesas y Cafetera</t>
  </si>
  <si>
    <t>Pago correspondiente a Septiembre 2014 como "Asistente de investigación"</t>
  </si>
  <si>
    <t>Honorarios profesionales correspondientes al mes de septiembre de 2014 por la Coordinación del Proyecto</t>
  </si>
  <si>
    <t>Servicios administrativos</t>
  </si>
  <si>
    <t>Servicios contables</t>
  </si>
  <si>
    <t>Folders y etiquetas</t>
  </si>
  <si>
    <t>Honorarios profesionales correspondientes al mes de octubre de 2014 por la Coordinación del Proyecto</t>
  </si>
  <si>
    <t>Honorarios profesionales correspondientes al mes de noviembre de 2014 por la Coordinación del Proyecto</t>
  </si>
  <si>
    <t>Honorarios profesionales correspondientes al mes de diciembre de 2014 por la Coordinación del Proyecto</t>
  </si>
  <si>
    <t>Pago correspondiente a Diciembre 2014 como "Asistente de investigación"</t>
  </si>
  <si>
    <t>Pago correspondiente a Diciembre 2014 como " Investigador"</t>
  </si>
  <si>
    <t>BACFH-364541</t>
  </si>
  <si>
    <t>Proyecto Nueva Plataforma Digital</t>
  </si>
  <si>
    <r>
      <t>JUSTIFICACIÓN DEL REMANENTE:</t>
    </r>
    <r>
      <rPr>
        <sz val="8"/>
        <rFont val="Arial Unicode MS"/>
        <family val="2"/>
      </rPr>
      <t xml:space="preserve"> EL REMANENTE SE TRATA DE UNA APORTACIÓN DE LA ORGANIZACIÓN PARA EL PORTAL WEB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</si>
</sst>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"/>
    <numFmt numFmtId="190" formatCode="dd\-mm\-yy"/>
    <numFmt numFmtId="191" formatCode="d\-mmm\-yy"/>
    <numFmt numFmtId="192" formatCode="&quot;$&quot;#,##0.00"/>
    <numFmt numFmtId="193" formatCode="[$$-80A]#,##0"/>
    <numFmt numFmtId="194" formatCode="[$€-2]\ #,##0.00_);[Red]\([$€-2]\ #,##0.00\)"/>
    <numFmt numFmtId="195" formatCode="[$$-80A]#,##0.00"/>
    <numFmt numFmtId="196" formatCode="0.0000"/>
    <numFmt numFmtId="197" formatCode="0.000"/>
  </numFmts>
  <fonts count="47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sz val="11"/>
      <name val="Arial Unicode MS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9"/>
      <name val="Arial Unicode MS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93" fontId="3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193" fontId="3" fillId="0" borderId="11" xfId="0" applyNumberFormat="1" applyFont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3" fillId="33" borderId="11" xfId="0" applyNumberFormat="1" applyFont="1" applyFill="1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 horizontal="right"/>
      <protection/>
    </xf>
    <xf numFmtId="4" fontId="4" fillId="33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193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18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9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8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33" borderId="22" xfId="0" applyFont="1" applyFill="1" applyBorder="1" applyAlignment="1" applyProtection="1">
      <alignment horizontal="left"/>
      <protection/>
    </xf>
    <xf numFmtId="18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191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19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/>
      <protection/>
    </xf>
    <xf numFmtId="193" fontId="5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18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91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89" fontId="5" fillId="0" borderId="11" xfId="0" applyNumberFormat="1" applyFont="1" applyBorder="1" applyAlignment="1" applyProtection="1">
      <alignment horizontal="center" vertical="center" wrapText="1"/>
      <protection locked="0"/>
    </xf>
    <xf numFmtId="19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18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9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justify" vertical="center"/>
      <protection/>
    </xf>
    <xf numFmtId="0" fontId="3" fillId="0" borderId="34" xfId="0" applyFont="1" applyBorder="1" applyAlignment="1" applyProtection="1">
      <alignment horizontal="justify" vertical="center"/>
      <protection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3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192" fontId="3" fillId="0" borderId="37" xfId="0" applyNumberFormat="1" applyFont="1" applyBorder="1" applyAlignment="1" applyProtection="1">
      <alignment horizontal="center" vertical="center" wrapText="1"/>
      <protection locked="0"/>
    </xf>
    <xf numFmtId="192" fontId="3" fillId="0" borderId="44" xfId="0" applyNumberFormat="1" applyFont="1" applyBorder="1" applyAlignment="1" applyProtection="1">
      <alignment horizontal="center" vertical="center" wrapText="1"/>
      <protection locked="0"/>
    </xf>
    <xf numFmtId="192" fontId="3" fillId="0" borderId="22" xfId="0" applyNumberFormat="1" applyFont="1" applyBorder="1" applyAlignment="1" applyProtection="1">
      <alignment horizontal="center" vertical="center" wrapText="1"/>
      <protection locked="0"/>
    </xf>
    <xf numFmtId="192" fontId="3" fillId="0" borderId="45" xfId="0" applyNumberFormat="1" applyFont="1" applyBorder="1" applyAlignment="1" applyProtection="1">
      <alignment horizontal="center" vertical="center" wrapText="1"/>
      <protection locked="0"/>
    </xf>
    <xf numFmtId="192" fontId="4" fillId="0" borderId="31" xfId="0" applyNumberFormat="1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92" fontId="3" fillId="0" borderId="22" xfId="0" applyNumberFormat="1" applyFont="1" applyBorder="1" applyAlignment="1" applyProtection="1">
      <alignment horizontal="center" vertical="center"/>
      <protection locked="0"/>
    </xf>
    <xf numFmtId="192" fontId="3" fillId="0" borderId="45" xfId="0" applyNumberFormat="1" applyFont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192" fontId="5" fillId="0" borderId="37" xfId="0" applyNumberFormat="1" applyFont="1" applyBorder="1" applyAlignment="1" applyProtection="1">
      <alignment horizontal="center" vertical="center" wrapText="1"/>
      <protection locked="0"/>
    </xf>
    <xf numFmtId="192" fontId="5" fillId="0" borderId="44" xfId="0" applyNumberFormat="1" applyFont="1" applyBorder="1" applyAlignment="1" applyProtection="1">
      <alignment horizontal="center" vertical="center" wrapText="1"/>
      <protection locked="0"/>
    </xf>
    <xf numFmtId="192" fontId="5" fillId="0" borderId="22" xfId="0" applyNumberFormat="1" applyFont="1" applyBorder="1" applyAlignment="1" applyProtection="1">
      <alignment horizontal="center" vertical="center" wrapText="1"/>
      <protection locked="0"/>
    </xf>
    <xf numFmtId="192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center"/>
      <protection/>
    </xf>
    <xf numFmtId="0" fontId="7" fillId="33" borderId="43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192" fontId="5" fillId="0" borderId="22" xfId="0" applyNumberFormat="1" applyFont="1" applyBorder="1" applyAlignment="1" applyProtection="1">
      <alignment horizontal="center" vertical="center"/>
      <protection locked="0"/>
    </xf>
    <xf numFmtId="192" fontId="5" fillId="0" borderId="45" xfId="0" applyNumberFormat="1" applyFont="1" applyBorder="1" applyAlignment="1" applyProtection="1">
      <alignment horizontal="center" vertical="center"/>
      <protection locked="0"/>
    </xf>
    <xf numFmtId="192" fontId="7" fillId="0" borderId="31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1000125</xdr:colOff>
      <xdr:row>5</xdr:row>
      <xdr:rowOff>28575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</xdr:row>
      <xdr:rowOff>152400</xdr:rowOff>
    </xdr:from>
    <xdr:to>
      <xdr:col>3</xdr:col>
      <xdr:colOff>638175</xdr:colOff>
      <xdr:row>5</xdr:row>
      <xdr:rowOff>0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190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1</xdr:row>
      <xdr:rowOff>171450</xdr:rowOff>
    </xdr:from>
    <xdr:to>
      <xdr:col>2</xdr:col>
      <xdr:colOff>590550</xdr:colOff>
      <xdr:row>4</xdr:row>
      <xdr:rowOff>238125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381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1</xdr:row>
      <xdr:rowOff>133350</xdr:rowOff>
    </xdr:from>
    <xdr:to>
      <xdr:col>4</xdr:col>
      <xdr:colOff>742950</xdr:colOff>
      <xdr:row>5</xdr:row>
      <xdr:rowOff>85725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20002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</xdr:row>
      <xdr:rowOff>209550</xdr:rowOff>
    </xdr:from>
    <xdr:to>
      <xdr:col>5</xdr:col>
      <xdr:colOff>676275</xdr:colOff>
      <xdr:row>5</xdr:row>
      <xdr:rowOff>47625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2762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</xdr:row>
      <xdr:rowOff>28575</xdr:rowOff>
    </xdr:from>
    <xdr:to>
      <xdr:col>7</xdr:col>
      <xdr:colOff>828675</xdr:colOff>
      <xdr:row>4</xdr:row>
      <xdr:rowOff>219075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95250"/>
          <a:ext cx="196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</xdr:row>
      <xdr:rowOff>38100</xdr:rowOff>
    </xdr:from>
    <xdr:to>
      <xdr:col>5</xdr:col>
      <xdr:colOff>676275</xdr:colOff>
      <xdr:row>7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2000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</xdr:row>
      <xdr:rowOff>85725</xdr:rowOff>
    </xdr:from>
    <xdr:to>
      <xdr:col>5</xdr:col>
      <xdr:colOff>1476375</xdr:colOff>
      <xdr:row>6</xdr:row>
      <xdr:rowOff>76200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24765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1543050</xdr:colOff>
      <xdr:row>0</xdr:row>
      <xdr:rowOff>123825</xdr:rowOff>
    </xdr:from>
    <xdr:to>
      <xdr:col>7</xdr:col>
      <xdr:colOff>400050</xdr:colOff>
      <xdr:row>6</xdr:row>
      <xdr:rowOff>95250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23825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390525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552450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190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466725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4765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</xdr:row>
      <xdr:rowOff>38100</xdr:rowOff>
    </xdr:from>
    <xdr:to>
      <xdr:col>5</xdr:col>
      <xdr:colOff>561975</xdr:colOff>
      <xdr:row>7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00025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</xdr:row>
      <xdr:rowOff>85725</xdr:rowOff>
    </xdr:from>
    <xdr:to>
      <xdr:col>5</xdr:col>
      <xdr:colOff>733425</xdr:colOff>
      <xdr:row>6</xdr:row>
      <xdr:rowOff>76200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2476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123825</xdr:rowOff>
    </xdr:from>
    <xdr:to>
      <xdr:col>7</xdr:col>
      <xdr:colOff>114300</xdr:colOff>
      <xdr:row>6</xdr:row>
      <xdr:rowOff>95250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12382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6</xdr:row>
      <xdr:rowOff>238125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457200</xdr:colOff>
      <xdr:row>6</xdr:row>
      <xdr:rowOff>200025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00025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400050</xdr:colOff>
      <xdr:row>6</xdr:row>
      <xdr:rowOff>200025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2860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</xdr:row>
      <xdr:rowOff>47625</xdr:rowOff>
    </xdr:from>
    <xdr:to>
      <xdr:col>5</xdr:col>
      <xdr:colOff>457200</xdr:colOff>
      <xdr:row>7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9050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</xdr:row>
      <xdr:rowOff>85725</xdr:rowOff>
    </xdr:from>
    <xdr:to>
      <xdr:col>5</xdr:col>
      <xdr:colOff>733425</xdr:colOff>
      <xdr:row>6</xdr:row>
      <xdr:rowOff>200025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2286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419100</xdr:colOff>
      <xdr:row>6</xdr:row>
      <xdr:rowOff>228600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9525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</xdr:row>
      <xdr:rowOff>28575</xdr:rowOff>
    </xdr:from>
    <xdr:to>
      <xdr:col>5</xdr:col>
      <xdr:colOff>1181100</xdr:colOff>
      <xdr:row>6</xdr:row>
      <xdr:rowOff>152400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17145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6</xdr:row>
      <xdr:rowOff>238125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314325</xdr:colOff>
      <xdr:row>6</xdr:row>
      <xdr:rowOff>200025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00025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533400</xdr:colOff>
      <xdr:row>6</xdr:row>
      <xdr:rowOff>200025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2860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1</xdr:row>
      <xdr:rowOff>47625</xdr:rowOff>
    </xdr:from>
    <xdr:to>
      <xdr:col>5</xdr:col>
      <xdr:colOff>571500</xdr:colOff>
      <xdr:row>7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19050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</xdr:row>
      <xdr:rowOff>85725</xdr:rowOff>
    </xdr:from>
    <xdr:to>
      <xdr:col>5</xdr:col>
      <xdr:colOff>733425</xdr:colOff>
      <xdr:row>6</xdr:row>
      <xdr:rowOff>200025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2286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1419225</xdr:colOff>
      <xdr:row>1</xdr:row>
      <xdr:rowOff>28575</xdr:rowOff>
    </xdr:from>
    <xdr:to>
      <xdr:col>7</xdr:col>
      <xdr:colOff>419100</xdr:colOff>
      <xdr:row>7</xdr:row>
      <xdr:rowOff>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17145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</xdr:row>
      <xdr:rowOff>95250</xdr:rowOff>
    </xdr:from>
    <xdr:to>
      <xdr:col>5</xdr:col>
      <xdr:colOff>1323975</xdr:colOff>
      <xdr:row>6</xdr:row>
      <xdr:rowOff>209550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2381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561975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400050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</xdr:row>
      <xdr:rowOff>38100</xdr:rowOff>
    </xdr:from>
    <xdr:to>
      <xdr:col>5</xdr:col>
      <xdr:colOff>457200</xdr:colOff>
      <xdr:row>7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00025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</xdr:row>
      <xdr:rowOff>85725</xdr:rowOff>
    </xdr:from>
    <xdr:to>
      <xdr:col>5</xdr:col>
      <xdr:colOff>733425</xdr:colOff>
      <xdr:row>6</xdr:row>
      <xdr:rowOff>76200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2476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</xdr:row>
      <xdr:rowOff>95250</xdr:rowOff>
    </xdr:from>
    <xdr:to>
      <xdr:col>6</xdr:col>
      <xdr:colOff>123825</xdr:colOff>
      <xdr:row>6</xdr:row>
      <xdr:rowOff>95250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2571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</xdr:row>
      <xdr:rowOff>104775</xdr:rowOff>
    </xdr:from>
    <xdr:to>
      <xdr:col>7</xdr:col>
      <xdr:colOff>457200</xdr:colOff>
      <xdr:row>7</xdr:row>
      <xdr:rowOff>76200</xdr:rowOff>
    </xdr:to>
    <xdr:pic>
      <xdr:nvPicPr>
        <xdr:cNvPr id="7" name="4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26670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6"/>
  <sheetViews>
    <sheetView tabSelected="1" workbookViewId="0" topLeftCell="A1">
      <selection activeCell="B46" sqref="B46"/>
    </sheetView>
  </sheetViews>
  <sheetFormatPr defaultColWidth="11.421875" defaultRowHeight="12.75"/>
  <cols>
    <col min="1" max="1" width="0.42578125" style="0" customWidth="1"/>
    <col min="2" max="2" width="21.140625" style="0" customWidth="1"/>
    <col min="3" max="3" width="18.14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7109375" style="0" customWidth="1"/>
    <col min="8" max="8" width="13.28125" style="0" customWidth="1"/>
  </cols>
  <sheetData>
    <row r="1" ht="5.25" customHeight="1"/>
    <row r="2" ht="19.5" customHeight="1"/>
    <row r="3" ht="19.5" customHeight="1"/>
    <row r="4" ht="19.5" customHeight="1"/>
    <row r="5" ht="19.5" customHeight="1"/>
    <row r="6" spans="2:8" ht="15">
      <c r="B6" s="133" t="s">
        <v>52</v>
      </c>
      <c r="C6" s="133"/>
      <c r="D6" s="133"/>
      <c r="E6" s="133"/>
      <c r="F6" s="133"/>
      <c r="G6" s="133"/>
      <c r="H6" s="133"/>
    </row>
    <row r="7" spans="2:8" ht="15">
      <c r="B7" s="133" t="s">
        <v>53</v>
      </c>
      <c r="C7" s="133"/>
      <c r="D7" s="133"/>
      <c r="E7" s="133"/>
      <c r="F7" s="133"/>
      <c r="G7" s="133"/>
      <c r="H7" s="133"/>
    </row>
    <row r="8" spans="2:8" ht="5.25" customHeight="1">
      <c r="B8" s="7"/>
      <c r="C8" s="7"/>
      <c r="D8" s="7"/>
      <c r="E8" s="7"/>
      <c r="F8" s="7"/>
      <c r="G8" s="7"/>
      <c r="H8" s="7"/>
    </row>
    <row r="9" spans="2:8" ht="15">
      <c r="B9" s="113" t="s">
        <v>39</v>
      </c>
      <c r="C9" s="113"/>
      <c r="D9" s="113"/>
      <c r="E9" s="113"/>
      <c r="F9" s="113"/>
      <c r="G9" s="113"/>
      <c r="H9" s="113"/>
    </row>
    <row r="10" spans="2:8" ht="6.75" customHeight="1">
      <c r="B10" s="134"/>
      <c r="C10" s="134"/>
      <c r="D10" s="134"/>
      <c r="E10" s="134"/>
      <c r="F10" s="134"/>
      <c r="G10" s="134"/>
      <c r="H10" s="134"/>
    </row>
    <row r="11" spans="2:8" ht="12">
      <c r="B11" s="116" t="s">
        <v>9</v>
      </c>
      <c r="C11" s="124" t="s">
        <v>47</v>
      </c>
      <c r="D11" s="125"/>
      <c r="E11" s="125"/>
      <c r="F11" s="125"/>
      <c r="G11" s="125"/>
      <c r="H11" s="126"/>
    </row>
    <row r="12" spans="2:8" ht="16.5" customHeight="1">
      <c r="B12" s="117"/>
      <c r="C12" s="127"/>
      <c r="D12" s="128"/>
      <c r="E12" s="128"/>
      <c r="F12" s="128"/>
      <c r="G12" s="128"/>
      <c r="H12" s="129"/>
    </row>
    <row r="13" spans="2:8" ht="5.25" customHeight="1">
      <c r="B13" s="4"/>
      <c r="C13" s="4"/>
      <c r="D13" s="5"/>
      <c r="E13" s="5"/>
      <c r="F13" s="5"/>
      <c r="G13" s="5"/>
      <c r="H13" s="5"/>
    </row>
    <row r="14" spans="2:8" ht="15">
      <c r="B14" s="10" t="s">
        <v>18</v>
      </c>
      <c r="C14" s="11">
        <v>100000</v>
      </c>
      <c r="D14" s="5"/>
      <c r="E14" s="28"/>
      <c r="F14" s="10" t="s">
        <v>19</v>
      </c>
      <c r="G14" s="130" t="s">
        <v>54</v>
      </c>
      <c r="H14" s="131"/>
    </row>
    <row r="15" spans="2:8" ht="5.25" customHeight="1">
      <c r="B15" s="4"/>
      <c r="C15" s="4"/>
      <c r="D15" s="5"/>
      <c r="E15" s="4"/>
      <c r="F15" s="5"/>
      <c r="G15" s="5"/>
      <c r="H15" s="5"/>
    </row>
    <row r="16" spans="2:8" ht="15">
      <c r="B16" s="113" t="s">
        <v>29</v>
      </c>
      <c r="C16" s="113"/>
      <c r="D16" s="113"/>
      <c r="E16" s="113"/>
      <c r="F16" s="113"/>
      <c r="G16" s="113"/>
      <c r="H16" s="113"/>
    </row>
    <row r="17" spans="2:8" ht="7.5" customHeight="1">
      <c r="B17" s="13"/>
      <c r="C17" s="13"/>
      <c r="D17" s="5"/>
      <c r="E17" s="5"/>
      <c r="F17" s="5"/>
      <c r="G17" s="5"/>
      <c r="H17" s="5"/>
    </row>
    <row r="18" spans="2:8" ht="15">
      <c r="B18" s="10" t="s">
        <v>20</v>
      </c>
      <c r="C18" s="130" t="s">
        <v>55</v>
      </c>
      <c r="D18" s="132"/>
      <c r="E18" s="131"/>
      <c r="F18" s="16"/>
      <c r="G18" s="17" t="s">
        <v>8</v>
      </c>
      <c r="H18" s="6" t="s">
        <v>49</v>
      </c>
    </row>
    <row r="19" spans="2:8" ht="6.75" customHeight="1" thickBot="1">
      <c r="B19" s="5"/>
      <c r="C19" s="5"/>
      <c r="D19" s="5"/>
      <c r="E19" s="5"/>
      <c r="F19" s="5"/>
      <c r="G19" s="5"/>
      <c r="H19" s="5"/>
    </row>
    <row r="20" spans="2:8" ht="10.5" customHeight="1">
      <c r="B20" s="137" t="s">
        <v>24</v>
      </c>
      <c r="C20" s="138"/>
      <c r="D20" s="109" t="s">
        <v>1</v>
      </c>
      <c r="E20" s="111" t="s">
        <v>40</v>
      </c>
      <c r="F20" s="111" t="s">
        <v>41</v>
      </c>
      <c r="G20" s="111" t="s">
        <v>5</v>
      </c>
      <c r="H20" s="114" t="s">
        <v>2</v>
      </c>
    </row>
    <row r="21" spans="2:8" ht="8.25" customHeight="1">
      <c r="B21" s="139"/>
      <c r="C21" s="140"/>
      <c r="D21" s="110"/>
      <c r="E21" s="112"/>
      <c r="F21" s="112"/>
      <c r="G21" s="112"/>
      <c r="H21" s="115"/>
    </row>
    <row r="22" spans="1:8" ht="15">
      <c r="A22" s="1"/>
      <c r="B22" s="135" t="s">
        <v>45</v>
      </c>
      <c r="C22" s="136"/>
      <c r="D22" s="14">
        <v>1000</v>
      </c>
      <c r="E22" s="18">
        <v>0</v>
      </c>
      <c r="F22" s="18">
        <v>1873.34</v>
      </c>
      <c r="G22" s="19">
        <f aca="true" t="shared" si="0" ref="G22:G29">+E22+F22</f>
        <v>1873.34</v>
      </c>
      <c r="H22" s="20">
        <f aca="true" t="shared" si="1" ref="H22:H29">(E22+F22)-D22</f>
        <v>873.3399999999999</v>
      </c>
    </row>
    <row r="23" spans="1:8" ht="28.5" customHeight="1">
      <c r="A23" s="1"/>
      <c r="B23" s="135" t="s">
        <v>28</v>
      </c>
      <c r="C23" s="136"/>
      <c r="D23" s="14">
        <v>1000</v>
      </c>
      <c r="E23" s="18">
        <v>0</v>
      </c>
      <c r="F23" s="18">
        <v>326.05</v>
      </c>
      <c r="G23" s="19">
        <f t="shared" si="0"/>
        <v>326.05</v>
      </c>
      <c r="H23" s="20">
        <f t="shared" si="1"/>
        <v>-673.95</v>
      </c>
    </row>
    <row r="24" spans="2:8" ht="15">
      <c r="B24" s="105" t="s">
        <v>3</v>
      </c>
      <c r="C24" s="106"/>
      <c r="D24" s="14"/>
      <c r="E24" s="18"/>
      <c r="F24" s="18"/>
      <c r="G24" s="19">
        <f t="shared" si="0"/>
        <v>0</v>
      </c>
      <c r="H24" s="20">
        <f t="shared" si="1"/>
        <v>0</v>
      </c>
    </row>
    <row r="25" spans="2:8" ht="15">
      <c r="B25" s="105" t="s">
        <v>23</v>
      </c>
      <c r="C25" s="106"/>
      <c r="D25" s="14"/>
      <c r="E25" s="18"/>
      <c r="F25" s="18"/>
      <c r="G25" s="19">
        <f t="shared" si="0"/>
        <v>0</v>
      </c>
      <c r="H25" s="20">
        <f t="shared" si="1"/>
        <v>0</v>
      </c>
    </row>
    <row r="26" spans="2:8" ht="15">
      <c r="B26" s="105" t="s">
        <v>22</v>
      </c>
      <c r="C26" s="106"/>
      <c r="D26" s="14"/>
      <c r="E26" s="18"/>
      <c r="F26" s="18"/>
      <c r="G26" s="19">
        <f t="shared" si="0"/>
        <v>0</v>
      </c>
      <c r="H26" s="20">
        <f t="shared" si="1"/>
        <v>0</v>
      </c>
    </row>
    <row r="27" spans="2:8" ht="15">
      <c r="B27" s="105" t="s">
        <v>42</v>
      </c>
      <c r="C27" s="106"/>
      <c r="D27" s="14"/>
      <c r="E27" s="18"/>
      <c r="F27" s="18"/>
      <c r="G27" s="19">
        <f t="shared" si="0"/>
        <v>0</v>
      </c>
      <c r="H27" s="20">
        <f t="shared" si="1"/>
        <v>0</v>
      </c>
    </row>
    <row r="28" spans="2:8" ht="15">
      <c r="B28" s="105" t="s">
        <v>4</v>
      </c>
      <c r="C28" s="106"/>
      <c r="D28" s="14"/>
      <c r="E28" s="18"/>
      <c r="F28" s="18"/>
      <c r="G28" s="19">
        <f t="shared" si="0"/>
        <v>0</v>
      </c>
      <c r="H28" s="20">
        <f t="shared" si="1"/>
        <v>0</v>
      </c>
    </row>
    <row r="29" spans="2:8" ht="15">
      <c r="B29" s="105" t="s">
        <v>34</v>
      </c>
      <c r="C29" s="106"/>
      <c r="D29" s="14"/>
      <c r="E29" s="18"/>
      <c r="F29" s="18"/>
      <c r="G29" s="19">
        <f t="shared" si="0"/>
        <v>0</v>
      </c>
      <c r="H29" s="20">
        <f t="shared" si="1"/>
        <v>0</v>
      </c>
    </row>
    <row r="30" spans="2:8" ht="15">
      <c r="B30" s="98" t="s">
        <v>25</v>
      </c>
      <c r="C30" s="99"/>
      <c r="D30" s="29">
        <f>SUM(D22:D29)</f>
        <v>2000</v>
      </c>
      <c r="E30" s="29">
        <f>SUM(E22:E29)</f>
        <v>0</v>
      </c>
      <c r="F30" s="29">
        <f>SUM(F22:F29)</f>
        <v>2199.39</v>
      </c>
      <c r="G30" s="29">
        <f>SUM(G22:G29)</f>
        <v>2199.39</v>
      </c>
      <c r="H30" s="30">
        <f>SUM(H22:H29)</f>
        <v>199.38999999999987</v>
      </c>
    </row>
    <row r="31" spans="2:8" ht="9" customHeight="1">
      <c r="B31" s="21"/>
      <c r="C31" s="22"/>
      <c r="D31" s="23"/>
      <c r="E31" s="23"/>
      <c r="F31" s="23"/>
      <c r="G31" s="23"/>
      <c r="H31" s="24"/>
    </row>
    <row r="32" spans="2:8" ht="15">
      <c r="B32" s="100" t="s">
        <v>0</v>
      </c>
      <c r="C32" s="101"/>
      <c r="D32" s="25"/>
      <c r="E32" s="25"/>
      <c r="F32" s="25"/>
      <c r="G32" s="26"/>
      <c r="H32" s="27"/>
    </row>
    <row r="33" spans="2:13" ht="15">
      <c r="B33" s="107" t="s">
        <v>46</v>
      </c>
      <c r="C33" s="108"/>
      <c r="D33" s="31">
        <v>83000</v>
      </c>
      <c r="E33" s="18">
        <v>8750</v>
      </c>
      <c r="F33" s="18">
        <f>8750+8750+(5373.82*4)+(9655.4+8344.6)+8750+5500</f>
        <v>71245.28</v>
      </c>
      <c r="G33" s="19">
        <f aca="true" t="shared" si="2" ref="G33:G41">+E33+F33</f>
        <v>79995.28</v>
      </c>
      <c r="H33" s="20">
        <f aca="true" t="shared" si="3" ref="H33:H41">(E33+F33)-D33</f>
        <v>-3004.720000000001</v>
      </c>
      <c r="M33" s="97"/>
    </row>
    <row r="34" spans="2:8" ht="15">
      <c r="B34" s="122" t="s">
        <v>21</v>
      </c>
      <c r="C34" s="123"/>
      <c r="D34" s="14"/>
      <c r="E34" s="18"/>
      <c r="F34" s="18"/>
      <c r="G34" s="19">
        <f t="shared" si="2"/>
        <v>0</v>
      </c>
      <c r="H34" s="20">
        <f t="shared" si="3"/>
        <v>0</v>
      </c>
    </row>
    <row r="35" spans="2:13" ht="15">
      <c r="B35" s="105" t="s">
        <v>7</v>
      </c>
      <c r="C35" s="106"/>
      <c r="D35" s="14">
        <v>5000</v>
      </c>
      <c r="E35" s="18">
        <v>0</v>
      </c>
      <c r="F35" s="18">
        <v>4405.45</v>
      </c>
      <c r="G35" s="19">
        <f t="shared" si="2"/>
        <v>4405.45</v>
      </c>
      <c r="H35" s="20">
        <f t="shared" si="3"/>
        <v>-594.5500000000002</v>
      </c>
      <c r="M35" s="97"/>
    </row>
    <row r="36" spans="2:8" ht="30.75" customHeight="1">
      <c r="B36" s="107" t="s">
        <v>26</v>
      </c>
      <c r="C36" s="108"/>
      <c r="D36" s="14"/>
      <c r="E36" s="18"/>
      <c r="F36" s="18"/>
      <c r="G36" s="19">
        <f t="shared" si="2"/>
        <v>0</v>
      </c>
      <c r="H36" s="20">
        <f t="shared" si="3"/>
        <v>0</v>
      </c>
    </row>
    <row r="37" spans="2:13" ht="15">
      <c r="B37" s="105" t="s">
        <v>36</v>
      </c>
      <c r="C37" s="106"/>
      <c r="D37" s="14">
        <v>10000</v>
      </c>
      <c r="E37" s="18">
        <v>0</v>
      </c>
      <c r="F37" s="18">
        <v>14500</v>
      </c>
      <c r="G37" s="19">
        <f t="shared" si="2"/>
        <v>14500</v>
      </c>
      <c r="H37" s="20">
        <f t="shared" si="3"/>
        <v>4500</v>
      </c>
      <c r="M37" s="97"/>
    </row>
    <row r="38" spans="2:8" ht="15">
      <c r="B38" s="105" t="s">
        <v>35</v>
      </c>
      <c r="C38" s="106"/>
      <c r="D38" s="14"/>
      <c r="E38" s="18"/>
      <c r="F38" s="18"/>
      <c r="G38" s="19">
        <f t="shared" si="2"/>
        <v>0</v>
      </c>
      <c r="H38" s="20">
        <f t="shared" si="3"/>
        <v>0</v>
      </c>
    </row>
    <row r="39" spans="2:8" ht="15">
      <c r="B39" s="105" t="s">
        <v>27</v>
      </c>
      <c r="C39" s="106"/>
      <c r="D39" s="14"/>
      <c r="E39" s="18"/>
      <c r="F39" s="18"/>
      <c r="G39" s="19">
        <f t="shared" si="2"/>
        <v>0</v>
      </c>
      <c r="H39" s="20">
        <f t="shared" si="3"/>
        <v>0</v>
      </c>
    </row>
    <row r="40" spans="2:8" ht="15">
      <c r="B40" s="105" t="s">
        <v>37</v>
      </c>
      <c r="C40" s="106"/>
      <c r="D40" s="14"/>
      <c r="E40" s="18"/>
      <c r="F40" s="18"/>
      <c r="G40" s="19">
        <f t="shared" si="2"/>
        <v>0</v>
      </c>
      <c r="H40" s="20">
        <f t="shared" si="3"/>
        <v>0</v>
      </c>
    </row>
    <row r="41" spans="2:8" ht="15">
      <c r="B41" s="105" t="s">
        <v>34</v>
      </c>
      <c r="C41" s="106"/>
      <c r="D41" s="14"/>
      <c r="E41" s="18"/>
      <c r="F41" s="18"/>
      <c r="G41" s="19">
        <f t="shared" si="2"/>
        <v>0</v>
      </c>
      <c r="H41" s="20">
        <f t="shared" si="3"/>
        <v>0</v>
      </c>
    </row>
    <row r="42" spans="2:8" ht="15.75" thickBot="1">
      <c r="B42" s="118" t="s">
        <v>17</v>
      </c>
      <c r="C42" s="119"/>
      <c r="D42" s="32">
        <f>SUM(D33:D41)</f>
        <v>98000</v>
      </c>
      <c r="E42" s="32">
        <f>SUM(E33:E41)</f>
        <v>8750</v>
      </c>
      <c r="F42" s="32">
        <f>SUM(F33:F41)</f>
        <v>90150.73</v>
      </c>
      <c r="G42" s="32">
        <f>SUM(G33:G41)</f>
        <v>98900.73</v>
      </c>
      <c r="H42" s="33">
        <f>SUM(H33:H41)</f>
        <v>900.7299999999987</v>
      </c>
    </row>
    <row r="43" spans="2:8" ht="15.75" thickBot="1">
      <c r="B43" s="120" t="s">
        <v>6</v>
      </c>
      <c r="C43" s="121"/>
      <c r="D43" s="34">
        <f>+D42+D30</f>
        <v>100000</v>
      </c>
      <c r="E43" s="34">
        <f>+E42+E30</f>
        <v>8750</v>
      </c>
      <c r="F43" s="34">
        <f>+F42+F30</f>
        <v>92350.12</v>
      </c>
      <c r="G43" s="34">
        <f>+G42+G30</f>
        <v>101100.12</v>
      </c>
      <c r="H43" s="35">
        <f>+H42+H30</f>
        <v>1100.1199999999985</v>
      </c>
    </row>
    <row r="44" spans="2:8" ht="3.75" customHeight="1">
      <c r="B44" s="5"/>
      <c r="C44" s="5"/>
      <c r="D44" s="15"/>
      <c r="E44" s="15"/>
      <c r="F44" s="15"/>
      <c r="G44" s="15"/>
      <c r="H44" s="15"/>
    </row>
    <row r="45" spans="2:8" ht="12">
      <c r="B45" s="104" t="s">
        <v>79</v>
      </c>
      <c r="C45" s="104"/>
      <c r="D45" s="104"/>
      <c r="E45" s="104"/>
      <c r="F45" s="104"/>
      <c r="G45" s="104"/>
      <c r="H45" s="104"/>
    </row>
    <row r="46" spans="2:8" ht="7.5" customHeight="1">
      <c r="B46" s="5"/>
      <c r="C46" s="5"/>
      <c r="D46" s="15"/>
      <c r="E46" s="15"/>
      <c r="F46" s="15"/>
      <c r="G46" s="15"/>
      <c r="H46" s="15"/>
    </row>
    <row r="47" spans="2:8" ht="15.75">
      <c r="B47" s="141" t="s">
        <v>32</v>
      </c>
      <c r="C47" s="141"/>
      <c r="D47" s="5"/>
      <c r="E47" s="5"/>
      <c r="F47" s="141" t="s">
        <v>33</v>
      </c>
      <c r="G47" s="141"/>
      <c r="H47" s="141"/>
    </row>
    <row r="48" spans="2:8" ht="15.75">
      <c r="B48" s="57"/>
      <c r="C48" s="57"/>
      <c r="F48" s="47"/>
      <c r="G48" s="58"/>
      <c r="H48" s="58"/>
    </row>
    <row r="49" spans="2:8" ht="16.5" thickBot="1">
      <c r="B49" s="142"/>
      <c r="C49" s="142"/>
      <c r="F49" s="142"/>
      <c r="G49" s="142"/>
      <c r="H49" s="142"/>
    </row>
    <row r="50" spans="2:8" ht="15.75">
      <c r="B50" s="141" t="s">
        <v>38</v>
      </c>
      <c r="C50" s="141"/>
      <c r="F50" s="141" t="s">
        <v>38</v>
      </c>
      <c r="G50" s="141"/>
      <c r="H50" s="141"/>
    </row>
    <row r="52" spans="2:8" ht="12">
      <c r="B52" s="102" t="s">
        <v>44</v>
      </c>
      <c r="C52" s="102"/>
      <c r="D52" s="102"/>
      <c r="E52" s="102"/>
      <c r="F52" s="102"/>
      <c r="G52" s="102"/>
      <c r="H52" s="102"/>
    </row>
    <row r="53" spans="2:8" ht="12">
      <c r="B53" s="103" t="s">
        <v>43</v>
      </c>
      <c r="C53" s="103"/>
      <c r="D53" s="103"/>
      <c r="E53" s="103"/>
      <c r="F53" s="103"/>
      <c r="G53" s="103"/>
      <c r="H53" s="103"/>
    </row>
    <row r="54" spans="2:8" ht="12">
      <c r="B54" s="103"/>
      <c r="C54" s="103"/>
      <c r="D54" s="103"/>
      <c r="E54" s="103"/>
      <c r="F54" s="103"/>
      <c r="G54" s="103"/>
      <c r="H54" s="103"/>
    </row>
    <row r="55" spans="2:8" ht="15" customHeight="1">
      <c r="B55" s="103"/>
      <c r="C55" s="103"/>
      <c r="D55" s="103"/>
      <c r="E55" s="103"/>
      <c r="F55" s="103"/>
      <c r="G55" s="103"/>
      <c r="H55" s="103"/>
    </row>
    <row r="56" spans="2:8" ht="12">
      <c r="B56" s="103"/>
      <c r="C56" s="103"/>
      <c r="D56" s="103"/>
      <c r="E56" s="103"/>
      <c r="F56" s="103"/>
      <c r="G56" s="103"/>
      <c r="H56" s="103"/>
    </row>
  </sheetData>
  <sheetProtection insertColumns="0" insertRows="0" deleteColumns="0" deleteRows="0"/>
  <mergeCells count="45">
    <mergeCell ref="B47:C47"/>
    <mergeCell ref="B49:C49"/>
    <mergeCell ref="B50:C50"/>
    <mergeCell ref="F47:H47"/>
    <mergeCell ref="F49:H49"/>
    <mergeCell ref="F50:H50"/>
    <mergeCell ref="B6:H6"/>
    <mergeCell ref="B7:H7"/>
    <mergeCell ref="B9:H9"/>
    <mergeCell ref="B10:H10"/>
    <mergeCell ref="F20:F21"/>
    <mergeCell ref="B28:C28"/>
    <mergeCell ref="B27:C27"/>
    <mergeCell ref="B22:C22"/>
    <mergeCell ref="B23:C23"/>
    <mergeCell ref="B20:C21"/>
    <mergeCell ref="B11:B12"/>
    <mergeCell ref="B33:C33"/>
    <mergeCell ref="B41:C41"/>
    <mergeCell ref="B42:C42"/>
    <mergeCell ref="B43:C43"/>
    <mergeCell ref="B34:C34"/>
    <mergeCell ref="B35:C35"/>
    <mergeCell ref="C11:H12"/>
    <mergeCell ref="G14:H14"/>
    <mergeCell ref="C18:E18"/>
    <mergeCell ref="D20:D21"/>
    <mergeCell ref="E20:E21"/>
    <mergeCell ref="B29:C29"/>
    <mergeCell ref="B16:H16"/>
    <mergeCell ref="B24:C24"/>
    <mergeCell ref="B25:C25"/>
    <mergeCell ref="B26:C26"/>
    <mergeCell ref="G20:G21"/>
    <mergeCell ref="H20:H21"/>
    <mergeCell ref="B30:C30"/>
    <mergeCell ref="B32:C32"/>
    <mergeCell ref="B52:H52"/>
    <mergeCell ref="B53:H56"/>
    <mergeCell ref="B45:H45"/>
    <mergeCell ref="B40:C40"/>
    <mergeCell ref="B36:C36"/>
    <mergeCell ref="B37:C37"/>
    <mergeCell ref="B38:C38"/>
    <mergeCell ref="B39:C39"/>
  </mergeCells>
  <printOptions horizontalCentered="1"/>
  <pageMargins left="0.26" right="0.25" top="0.56" bottom="0.84" header="0" footer="0"/>
  <pageSetup horizontalDpi="300" verticalDpi="300" orientation="portrait" scale="80"/>
  <headerFooter alignWithMargins="0">
    <oddFooter>&amp;R18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H50"/>
  <sheetViews>
    <sheetView workbookViewId="0" topLeftCell="A1">
      <selection activeCell="J24" sqref="J24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8" ht="15">
      <c r="B8" s="146" t="s">
        <v>52</v>
      </c>
      <c r="C8" s="146"/>
      <c r="D8" s="146"/>
      <c r="E8" s="146"/>
      <c r="F8" s="146"/>
      <c r="G8" s="146"/>
      <c r="H8" s="146"/>
    </row>
    <row r="9" spans="2:8" ht="15">
      <c r="B9" s="146" t="s">
        <v>53</v>
      </c>
      <c r="C9" s="146"/>
      <c r="D9" s="146"/>
      <c r="E9" s="146"/>
      <c r="F9" s="146"/>
      <c r="G9" s="146"/>
      <c r="H9" s="146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113" t="s">
        <v>39</v>
      </c>
      <c r="C11" s="113"/>
      <c r="D11" s="113"/>
      <c r="E11" s="113"/>
      <c r="F11" s="113"/>
      <c r="G11" s="113"/>
      <c r="H11" s="113"/>
    </row>
    <row r="12" spans="2:8" ht="15">
      <c r="B12" s="134"/>
      <c r="C12" s="134"/>
      <c r="D12" s="134"/>
      <c r="E12" s="134"/>
      <c r="F12" s="134"/>
      <c r="G12" s="134"/>
      <c r="H12" s="134"/>
    </row>
    <row r="13" spans="2:8" ht="12">
      <c r="B13" s="116" t="s">
        <v>9</v>
      </c>
      <c r="C13" s="147" t="s">
        <v>48</v>
      </c>
      <c r="D13" s="148"/>
      <c r="E13" s="148"/>
      <c r="F13" s="148"/>
      <c r="G13" s="148"/>
      <c r="H13" s="149"/>
    </row>
    <row r="14" spans="2:8" ht="18" customHeight="1">
      <c r="B14" s="117"/>
      <c r="C14" s="150"/>
      <c r="D14" s="151"/>
      <c r="E14" s="151"/>
      <c r="F14" s="151"/>
      <c r="G14" s="151"/>
      <c r="H14" s="152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15">
      <c r="B16" s="50" t="s">
        <v>20</v>
      </c>
      <c r="C16" s="12"/>
      <c r="D16" s="160" t="s">
        <v>58</v>
      </c>
      <c r="E16" s="161"/>
      <c r="F16" s="5"/>
      <c r="G16" s="17" t="s">
        <v>8</v>
      </c>
      <c r="H16" s="36" t="s">
        <v>49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62" t="s">
        <v>31</v>
      </c>
      <c r="C18" s="162"/>
      <c r="D18" s="162"/>
      <c r="E18" s="162"/>
      <c r="F18" s="162"/>
      <c r="G18" s="162"/>
      <c r="H18" s="162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54" t="s">
        <v>30</v>
      </c>
      <c r="C20" s="155"/>
      <c r="D20" s="156"/>
      <c r="E20" s="157" t="s">
        <v>50</v>
      </c>
      <c r="F20" s="158"/>
      <c r="G20" s="158"/>
      <c r="H20" s="159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53" t="s">
        <v>16</v>
      </c>
      <c r="C22" s="153" t="s">
        <v>10</v>
      </c>
      <c r="D22" s="153"/>
      <c r="E22" s="153" t="s">
        <v>11</v>
      </c>
      <c r="F22" s="153" t="s">
        <v>13</v>
      </c>
      <c r="G22" s="153" t="s">
        <v>12</v>
      </c>
      <c r="H22" s="153"/>
    </row>
    <row r="23" spans="2:8" ht="15" customHeight="1" thickBot="1">
      <c r="B23" s="153"/>
      <c r="C23" s="37" t="s">
        <v>14</v>
      </c>
      <c r="D23" s="37" t="s">
        <v>15</v>
      </c>
      <c r="E23" s="153"/>
      <c r="F23" s="153"/>
      <c r="G23" s="153"/>
      <c r="H23" s="153"/>
    </row>
    <row r="24" spans="2:8" ht="45">
      <c r="B24" s="38">
        <v>1</v>
      </c>
      <c r="C24" s="39" t="s">
        <v>51</v>
      </c>
      <c r="D24" s="38">
        <v>4</v>
      </c>
      <c r="E24" s="59">
        <v>41918</v>
      </c>
      <c r="F24" s="60" t="s">
        <v>68</v>
      </c>
      <c r="G24" s="163">
        <v>8750</v>
      </c>
      <c r="H24" s="164"/>
    </row>
    <row r="25" spans="2:8" ht="30">
      <c r="B25" s="38">
        <v>2</v>
      </c>
      <c r="C25" s="40" t="s">
        <v>56</v>
      </c>
      <c r="D25" s="51">
        <v>1</v>
      </c>
      <c r="E25" s="61">
        <v>41974</v>
      </c>
      <c r="F25" s="62" t="s">
        <v>67</v>
      </c>
      <c r="G25" s="165">
        <v>5373.82</v>
      </c>
      <c r="H25" s="166"/>
    </row>
    <row r="26" spans="2:8" ht="31.5" customHeight="1">
      <c r="B26" s="38">
        <v>3</v>
      </c>
      <c r="C26" s="40" t="s">
        <v>56</v>
      </c>
      <c r="D26" s="51">
        <v>1</v>
      </c>
      <c r="E26" s="61">
        <v>41974</v>
      </c>
      <c r="F26" s="62" t="s">
        <v>57</v>
      </c>
      <c r="G26" s="165">
        <v>5373.82</v>
      </c>
      <c r="H26" s="166"/>
    </row>
    <row r="27" spans="2:8" ht="28.5" customHeight="1">
      <c r="B27" s="38">
        <v>4</v>
      </c>
      <c r="C27" s="40" t="s">
        <v>56</v>
      </c>
      <c r="D27" s="51">
        <v>1</v>
      </c>
      <c r="E27" s="61">
        <v>41974</v>
      </c>
      <c r="F27" s="62" t="s">
        <v>60</v>
      </c>
      <c r="G27" s="165">
        <v>9655.4</v>
      </c>
      <c r="H27" s="166"/>
    </row>
    <row r="28" spans="2:8" ht="30.75" customHeight="1">
      <c r="B28" s="38">
        <v>5</v>
      </c>
      <c r="C28" s="40" t="s">
        <v>56</v>
      </c>
      <c r="D28" s="51">
        <v>1</v>
      </c>
      <c r="E28" s="61">
        <v>41981</v>
      </c>
      <c r="F28" s="62" t="s">
        <v>59</v>
      </c>
      <c r="G28" s="165">
        <v>5373.82</v>
      </c>
      <c r="H28" s="166"/>
    </row>
    <row r="29" spans="2:8" ht="45">
      <c r="B29" s="38">
        <v>6</v>
      </c>
      <c r="C29" s="39" t="s">
        <v>51</v>
      </c>
      <c r="D29" s="38">
        <v>7</v>
      </c>
      <c r="E29" s="59">
        <v>41980</v>
      </c>
      <c r="F29" s="60" t="s">
        <v>72</v>
      </c>
      <c r="G29" s="163">
        <v>8750</v>
      </c>
      <c r="H29" s="164"/>
    </row>
    <row r="30" spans="2:8" ht="45">
      <c r="B30" s="38">
        <v>7</v>
      </c>
      <c r="C30" s="40" t="s">
        <v>51</v>
      </c>
      <c r="D30" s="51">
        <v>8</v>
      </c>
      <c r="E30" s="61">
        <v>41980</v>
      </c>
      <c r="F30" s="62" t="s">
        <v>73</v>
      </c>
      <c r="G30" s="163">
        <v>8750</v>
      </c>
      <c r="H30" s="164"/>
    </row>
    <row r="31" spans="2:8" ht="45">
      <c r="B31" s="38">
        <v>8</v>
      </c>
      <c r="C31" s="40" t="s">
        <v>51</v>
      </c>
      <c r="D31" s="51">
        <v>11</v>
      </c>
      <c r="E31" s="61">
        <v>41992</v>
      </c>
      <c r="F31" s="62" t="s">
        <v>74</v>
      </c>
      <c r="G31" s="163">
        <v>8750</v>
      </c>
      <c r="H31" s="164"/>
    </row>
    <row r="32" spans="2:8" ht="30.75" customHeight="1">
      <c r="B32" s="38">
        <v>9</v>
      </c>
      <c r="C32" s="40" t="s">
        <v>56</v>
      </c>
      <c r="D32" s="51">
        <v>1</v>
      </c>
      <c r="E32" s="61">
        <v>41992</v>
      </c>
      <c r="F32" s="62" t="s">
        <v>75</v>
      </c>
      <c r="G32" s="165">
        <v>5373.82</v>
      </c>
      <c r="H32" s="166"/>
    </row>
    <row r="33" spans="2:8" ht="28.5" customHeight="1">
      <c r="B33" s="38">
        <v>10</v>
      </c>
      <c r="C33" s="40" t="s">
        <v>56</v>
      </c>
      <c r="D33" s="51">
        <v>1</v>
      </c>
      <c r="E33" s="61">
        <v>41992</v>
      </c>
      <c r="F33" s="62" t="s">
        <v>76</v>
      </c>
      <c r="G33" s="165">
        <v>8344.6</v>
      </c>
      <c r="H33" s="166"/>
    </row>
    <row r="34" spans="2:8" ht="30.75" customHeight="1" thickBot="1">
      <c r="B34" s="38">
        <v>11</v>
      </c>
      <c r="C34" s="40" t="s">
        <v>56</v>
      </c>
      <c r="D34" s="51">
        <v>1</v>
      </c>
      <c r="E34" s="61">
        <v>41992</v>
      </c>
      <c r="F34" s="62" t="s">
        <v>60</v>
      </c>
      <c r="G34" s="165">
        <v>5500</v>
      </c>
      <c r="H34" s="166"/>
    </row>
    <row r="35" spans="2:8" ht="17.25" customHeight="1" thickBot="1">
      <c r="B35" s="45"/>
      <c r="C35" s="45"/>
      <c r="D35" s="52"/>
      <c r="E35" s="52"/>
      <c r="F35" s="45" t="s">
        <v>6</v>
      </c>
      <c r="G35" s="167">
        <f>SUM(G24:H34)</f>
        <v>79995.28</v>
      </c>
      <c r="H35" s="168"/>
    </row>
    <row r="36" spans="2:8" ht="15">
      <c r="B36" s="46"/>
      <c r="C36" s="46"/>
      <c r="D36" s="53"/>
      <c r="E36" s="53"/>
      <c r="F36" s="54"/>
      <c r="G36" s="54"/>
      <c r="H36" s="54"/>
    </row>
    <row r="37" spans="2:8" ht="15">
      <c r="B37" s="169" t="s">
        <v>32</v>
      </c>
      <c r="C37" s="169"/>
      <c r="D37" s="169"/>
      <c r="E37" s="53"/>
      <c r="F37" s="3" t="s">
        <v>33</v>
      </c>
      <c r="G37" s="171"/>
      <c r="H37" s="171"/>
    </row>
    <row r="38" spans="2:8" ht="15">
      <c r="B38" s="8"/>
      <c r="C38" s="8"/>
      <c r="D38" s="55"/>
      <c r="E38" s="53"/>
      <c r="F38" s="54"/>
      <c r="G38" s="3"/>
      <c r="H38" s="3"/>
    </row>
    <row r="39" spans="2:8" ht="15.75" thickBot="1">
      <c r="B39" s="48"/>
      <c r="C39" s="48"/>
      <c r="D39" s="56"/>
      <c r="E39" s="53"/>
      <c r="F39" s="54"/>
      <c r="G39" s="53"/>
      <c r="H39" s="53"/>
    </row>
    <row r="40" spans="2:8" ht="15">
      <c r="B40" s="170" t="s">
        <v>38</v>
      </c>
      <c r="C40" s="170"/>
      <c r="D40" s="170"/>
      <c r="E40" s="8"/>
      <c r="F40" s="49" t="s">
        <v>38</v>
      </c>
      <c r="G40" s="9"/>
      <c r="H40" s="9"/>
    </row>
    <row r="41" spans="2:8" ht="15">
      <c r="B41" s="55"/>
      <c r="C41" s="55"/>
      <c r="D41" s="55"/>
      <c r="E41" s="8"/>
      <c r="F41" s="55"/>
      <c r="G41" s="9"/>
      <c r="H41" s="9"/>
    </row>
    <row r="42" spans="2:8" ht="12">
      <c r="B42" s="144" t="s">
        <v>44</v>
      </c>
      <c r="C42" s="144"/>
      <c r="D42" s="144"/>
      <c r="E42" s="144"/>
      <c r="F42" s="144"/>
      <c r="G42" s="144"/>
      <c r="H42" s="144"/>
    </row>
    <row r="43" spans="2:8" ht="15" customHeight="1">
      <c r="B43" s="145" t="s">
        <v>43</v>
      </c>
      <c r="C43" s="145"/>
      <c r="D43" s="145"/>
      <c r="E43" s="145"/>
      <c r="F43" s="145"/>
      <c r="G43" s="145"/>
      <c r="H43" s="145"/>
    </row>
    <row r="44" spans="2:8" ht="15" customHeight="1">
      <c r="B44" s="145"/>
      <c r="C44" s="145"/>
      <c r="D44" s="145"/>
      <c r="E44" s="145"/>
      <c r="F44" s="145"/>
      <c r="G44" s="145"/>
      <c r="H44" s="145"/>
    </row>
    <row r="45" spans="2:8" ht="15" customHeight="1">
      <c r="B45" s="145"/>
      <c r="C45" s="145"/>
      <c r="D45" s="145"/>
      <c r="E45" s="145"/>
      <c r="F45" s="145"/>
      <c r="G45" s="145"/>
      <c r="H45" s="145"/>
    </row>
    <row r="46" spans="2:8" ht="15" customHeight="1">
      <c r="B46" s="55"/>
      <c r="C46" s="55"/>
      <c r="D46" s="55"/>
      <c r="E46" s="8"/>
      <c r="F46" s="55"/>
      <c r="G46" s="9"/>
      <c r="H46" s="9"/>
    </row>
    <row r="47" spans="2:8" ht="15" customHeight="1">
      <c r="B47" s="55"/>
      <c r="C47" s="55"/>
      <c r="D47" s="55"/>
      <c r="E47" s="8"/>
      <c r="F47" s="55"/>
      <c r="G47" s="9"/>
      <c r="H47" s="9"/>
    </row>
    <row r="48" spans="2:8" ht="15">
      <c r="B48" s="55"/>
      <c r="C48" s="55"/>
      <c r="D48" s="55"/>
      <c r="E48" s="8"/>
      <c r="F48" s="55"/>
      <c r="G48" s="9"/>
      <c r="H48" s="9"/>
    </row>
    <row r="50" spans="2:8" ht="12">
      <c r="B50" s="143"/>
      <c r="C50" s="143"/>
      <c r="D50" s="143"/>
      <c r="E50" s="143"/>
      <c r="F50" s="143"/>
      <c r="G50" s="143"/>
      <c r="H50" s="1"/>
    </row>
  </sheetData>
  <sheetProtection insertColumns="0" insertRows="0" deleteColumns="0" deleteRows="0"/>
  <mergeCells count="33">
    <mergeCell ref="G35:H35"/>
    <mergeCell ref="B37:D37"/>
    <mergeCell ref="B40:D40"/>
    <mergeCell ref="G37:H37"/>
    <mergeCell ref="G32:H32"/>
    <mergeCell ref="G33:H33"/>
    <mergeCell ref="G34:H34"/>
    <mergeCell ref="G29:H29"/>
    <mergeCell ref="C22:D22"/>
    <mergeCell ref="G24:H24"/>
    <mergeCell ref="G25:H25"/>
    <mergeCell ref="G31:H31"/>
    <mergeCell ref="G30:H30"/>
    <mergeCell ref="G26:H26"/>
    <mergeCell ref="G27:H27"/>
    <mergeCell ref="G28:H28"/>
    <mergeCell ref="B22:B23"/>
    <mergeCell ref="B12:H12"/>
    <mergeCell ref="B20:D20"/>
    <mergeCell ref="E20:H20"/>
    <mergeCell ref="D16:E16"/>
    <mergeCell ref="B13:B14"/>
    <mergeCell ref="B18:H18"/>
    <mergeCell ref="B50:G50"/>
    <mergeCell ref="B42:H42"/>
    <mergeCell ref="B43:H45"/>
    <mergeCell ref="B11:H11"/>
    <mergeCell ref="B9:H9"/>
    <mergeCell ref="B8:H8"/>
    <mergeCell ref="C13:H14"/>
    <mergeCell ref="G22:H23"/>
    <mergeCell ref="F22:F23"/>
    <mergeCell ref="E22:E23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46"/>
  <sheetViews>
    <sheetView workbookViewId="0" topLeftCell="A1">
      <selection activeCell="J28" sqref="J28"/>
    </sheetView>
  </sheetViews>
  <sheetFormatPr defaultColWidth="11.421875" defaultRowHeight="12.75"/>
  <cols>
    <col min="1" max="1" width="0.42578125" style="0" customWidth="1"/>
    <col min="2" max="2" width="9.28125" style="0" customWidth="1"/>
    <col min="3" max="3" width="10.421875" style="0" customWidth="1"/>
    <col min="4" max="4" width="11.140625" style="0" customWidth="1"/>
    <col min="5" max="5" width="12.421875" style="0" customWidth="1"/>
    <col min="6" max="6" width="22.140625" style="0" customWidth="1"/>
    <col min="7" max="7" width="8.28125" style="0" customWidth="1"/>
    <col min="8" max="8" width="7.7109375" style="0" customWidth="1"/>
  </cols>
  <sheetData>
    <row r="8" spans="2:8" ht="15">
      <c r="B8" s="146" t="s">
        <v>52</v>
      </c>
      <c r="C8" s="146"/>
      <c r="D8" s="146"/>
      <c r="E8" s="146"/>
      <c r="F8" s="146"/>
      <c r="G8" s="146"/>
      <c r="H8" s="146"/>
    </row>
    <row r="9" spans="2:8" ht="15">
      <c r="B9" s="146" t="s">
        <v>53</v>
      </c>
      <c r="C9" s="146"/>
      <c r="D9" s="146"/>
      <c r="E9" s="146"/>
      <c r="F9" s="146"/>
      <c r="G9" s="146"/>
      <c r="H9" s="146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113" t="s">
        <v>39</v>
      </c>
      <c r="C11" s="113"/>
      <c r="D11" s="113"/>
      <c r="E11" s="113"/>
      <c r="F11" s="113"/>
      <c r="G11" s="113"/>
      <c r="H11" s="113"/>
    </row>
    <row r="12" spans="2:8" ht="15">
      <c r="B12" s="134"/>
      <c r="C12" s="134"/>
      <c r="D12" s="134"/>
      <c r="E12" s="134"/>
      <c r="F12" s="134"/>
      <c r="G12" s="134"/>
      <c r="H12" s="134"/>
    </row>
    <row r="13" spans="2:8" ht="12">
      <c r="B13" s="116" t="s">
        <v>9</v>
      </c>
      <c r="C13" s="147" t="s">
        <v>48</v>
      </c>
      <c r="D13" s="148"/>
      <c r="E13" s="148"/>
      <c r="F13" s="148"/>
      <c r="G13" s="148"/>
      <c r="H13" s="149"/>
    </row>
    <row r="14" spans="2:8" ht="18" customHeight="1">
      <c r="B14" s="117"/>
      <c r="C14" s="150"/>
      <c r="D14" s="151"/>
      <c r="E14" s="151"/>
      <c r="F14" s="151"/>
      <c r="G14" s="151"/>
      <c r="H14" s="152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18.75" customHeight="1">
      <c r="B16" s="50" t="s">
        <v>20</v>
      </c>
      <c r="C16" s="12"/>
      <c r="D16" s="160" t="s">
        <v>58</v>
      </c>
      <c r="E16" s="161"/>
      <c r="F16" s="5"/>
      <c r="G16" s="17" t="s">
        <v>8</v>
      </c>
      <c r="H16" s="36" t="s">
        <v>49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62" t="s">
        <v>31</v>
      </c>
      <c r="C18" s="162"/>
      <c r="D18" s="162"/>
      <c r="E18" s="162"/>
      <c r="F18" s="162"/>
      <c r="G18" s="162"/>
      <c r="H18" s="162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54" t="s">
        <v>30</v>
      </c>
      <c r="C20" s="155"/>
      <c r="D20" s="156"/>
      <c r="E20" s="157" t="s">
        <v>69</v>
      </c>
      <c r="F20" s="158"/>
      <c r="G20" s="158"/>
      <c r="H20" s="159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53" t="s">
        <v>16</v>
      </c>
      <c r="C22" s="153" t="s">
        <v>10</v>
      </c>
      <c r="D22" s="153"/>
      <c r="E22" s="153" t="s">
        <v>11</v>
      </c>
      <c r="F22" s="153" t="s">
        <v>13</v>
      </c>
      <c r="G22" s="153" t="s">
        <v>12</v>
      </c>
      <c r="H22" s="153"/>
    </row>
    <row r="23" spans="2:8" ht="15" customHeight="1" thickBot="1">
      <c r="B23" s="153"/>
      <c r="C23" s="37" t="s">
        <v>14</v>
      </c>
      <c r="D23" s="37" t="s">
        <v>15</v>
      </c>
      <c r="E23" s="153"/>
      <c r="F23" s="153"/>
      <c r="G23" s="153"/>
      <c r="H23" s="153"/>
    </row>
    <row r="24" spans="2:8" ht="15">
      <c r="B24" s="38">
        <v>1</v>
      </c>
      <c r="C24" s="39" t="s">
        <v>51</v>
      </c>
      <c r="D24" s="38">
        <v>287</v>
      </c>
      <c r="E24" s="59">
        <v>41992</v>
      </c>
      <c r="F24" s="60" t="s">
        <v>70</v>
      </c>
      <c r="G24" s="163">
        <v>1873.34</v>
      </c>
      <c r="H24" s="164"/>
    </row>
    <row r="25" spans="2:8" ht="12.75" customHeight="1">
      <c r="B25" s="38">
        <v>3</v>
      </c>
      <c r="C25" s="40"/>
      <c r="D25" s="51"/>
      <c r="E25" s="61"/>
      <c r="F25" s="62"/>
      <c r="G25" s="165"/>
      <c r="H25" s="166"/>
    </row>
    <row r="26" spans="2:8" ht="12.75" customHeight="1">
      <c r="B26" s="38">
        <v>4</v>
      </c>
      <c r="C26" s="40"/>
      <c r="D26" s="51"/>
      <c r="E26" s="61"/>
      <c r="F26" s="62"/>
      <c r="G26" s="165"/>
      <c r="H26" s="166"/>
    </row>
    <row r="27" spans="2:8" ht="12.75" customHeight="1">
      <c r="B27" s="43"/>
      <c r="C27" s="44"/>
      <c r="D27" s="43"/>
      <c r="E27" s="41"/>
      <c r="F27" s="42"/>
      <c r="G27" s="172"/>
      <c r="H27" s="173"/>
    </row>
    <row r="28" spans="2:8" ht="12.75" customHeight="1">
      <c r="B28" s="43"/>
      <c r="C28" s="44"/>
      <c r="D28" s="43"/>
      <c r="E28" s="41"/>
      <c r="F28" s="42"/>
      <c r="G28" s="172"/>
      <c r="H28" s="173"/>
    </row>
    <row r="29" spans="2:8" ht="12.75" customHeight="1">
      <c r="B29" s="43"/>
      <c r="C29" s="44"/>
      <c r="D29" s="43"/>
      <c r="E29" s="41"/>
      <c r="F29" s="42"/>
      <c r="G29" s="172"/>
      <c r="H29" s="173"/>
    </row>
    <row r="30" spans="2:8" ht="12.75" customHeight="1" thickBot="1">
      <c r="B30" s="43"/>
      <c r="C30" s="44"/>
      <c r="D30" s="43"/>
      <c r="E30" s="41"/>
      <c r="F30" s="42"/>
      <c r="G30" s="172"/>
      <c r="H30" s="173"/>
    </row>
    <row r="31" spans="2:8" ht="17.25" customHeight="1" thickBot="1">
      <c r="B31" s="45"/>
      <c r="C31" s="45"/>
      <c r="D31" s="52"/>
      <c r="E31" s="52"/>
      <c r="F31" s="45" t="s">
        <v>6</v>
      </c>
      <c r="G31" s="167">
        <f>SUM(G24:H30)</f>
        <v>1873.34</v>
      </c>
      <c r="H31" s="168"/>
    </row>
    <row r="32" spans="2:8" ht="15">
      <c r="B32" s="46"/>
      <c r="C32" s="46"/>
      <c r="D32" s="53"/>
      <c r="E32" s="53"/>
      <c r="F32" s="54"/>
      <c r="G32" s="54"/>
      <c r="H32" s="54"/>
    </row>
    <row r="33" spans="2:8" ht="15">
      <c r="B33" s="169" t="s">
        <v>32</v>
      </c>
      <c r="C33" s="169"/>
      <c r="D33" s="169"/>
      <c r="E33" s="53"/>
      <c r="F33" s="3" t="s">
        <v>33</v>
      </c>
      <c r="G33" s="171"/>
      <c r="H33" s="171"/>
    </row>
    <row r="34" spans="2:8" ht="15">
      <c r="B34" s="8"/>
      <c r="C34" s="8"/>
      <c r="D34" s="55"/>
      <c r="E34" s="53"/>
      <c r="F34" s="54"/>
      <c r="G34" s="3"/>
      <c r="H34" s="3"/>
    </row>
    <row r="35" spans="2:8" ht="15.75" thickBot="1">
      <c r="B35" s="48"/>
      <c r="C35" s="48"/>
      <c r="D35" s="56"/>
      <c r="E35" s="53"/>
      <c r="F35" s="54"/>
      <c r="G35" s="53"/>
      <c r="H35" s="53"/>
    </row>
    <row r="36" spans="2:8" ht="15">
      <c r="B36" s="170" t="s">
        <v>38</v>
      </c>
      <c r="C36" s="170"/>
      <c r="D36" s="170"/>
      <c r="E36" s="8"/>
      <c r="F36" s="49" t="s">
        <v>38</v>
      </c>
      <c r="G36" s="9"/>
      <c r="H36" s="9"/>
    </row>
    <row r="37" spans="2:8" ht="15">
      <c r="B37" s="55"/>
      <c r="C37" s="55"/>
      <c r="D37" s="55"/>
      <c r="E37" s="8"/>
      <c r="F37" s="55"/>
      <c r="G37" s="9"/>
      <c r="H37" s="9"/>
    </row>
    <row r="38" spans="2:8" ht="12">
      <c r="B38" s="144" t="s">
        <v>44</v>
      </c>
      <c r="C38" s="144"/>
      <c r="D38" s="144"/>
      <c r="E38" s="144"/>
      <c r="F38" s="144"/>
      <c r="G38" s="144"/>
      <c r="H38" s="144"/>
    </row>
    <row r="39" spans="2:8" ht="15" customHeight="1">
      <c r="B39" s="145" t="s">
        <v>43</v>
      </c>
      <c r="C39" s="145"/>
      <c r="D39" s="145"/>
      <c r="E39" s="145"/>
      <c r="F39" s="145"/>
      <c r="G39" s="145"/>
      <c r="H39" s="145"/>
    </row>
    <row r="40" spans="2:8" ht="15" customHeight="1">
      <c r="B40" s="145"/>
      <c r="C40" s="145"/>
      <c r="D40" s="145"/>
      <c r="E40" s="145"/>
      <c r="F40" s="145"/>
      <c r="G40" s="145"/>
      <c r="H40" s="145"/>
    </row>
    <row r="41" spans="2:8" ht="15" customHeight="1">
      <c r="B41" s="145"/>
      <c r="C41" s="145"/>
      <c r="D41" s="145"/>
      <c r="E41" s="145"/>
      <c r="F41" s="145"/>
      <c r="G41" s="145"/>
      <c r="H41" s="145"/>
    </row>
    <row r="42" spans="2:8" ht="15" customHeight="1">
      <c r="B42" s="55"/>
      <c r="C42" s="55"/>
      <c r="D42" s="55"/>
      <c r="E42" s="8"/>
      <c r="F42" s="55"/>
      <c r="G42" s="9"/>
      <c r="H42" s="9"/>
    </row>
    <row r="43" spans="2:8" ht="15" customHeight="1">
      <c r="B43" s="55"/>
      <c r="C43" s="55"/>
      <c r="D43" s="55"/>
      <c r="E43" s="8"/>
      <c r="F43" s="55"/>
      <c r="G43" s="9"/>
      <c r="H43" s="9"/>
    </row>
    <row r="44" spans="2:8" ht="15">
      <c r="B44" s="55"/>
      <c r="C44" s="55"/>
      <c r="D44" s="55"/>
      <c r="E44" s="8"/>
      <c r="F44" s="55"/>
      <c r="G44" s="9"/>
      <c r="H44" s="9"/>
    </row>
    <row r="46" spans="2:8" ht="12">
      <c r="B46" s="143"/>
      <c r="C46" s="143"/>
      <c r="D46" s="143"/>
      <c r="E46" s="143"/>
      <c r="F46" s="143"/>
      <c r="G46" s="143"/>
      <c r="H46" s="1"/>
    </row>
  </sheetData>
  <sheetProtection/>
  <mergeCells count="29">
    <mergeCell ref="B36:D36"/>
    <mergeCell ref="B38:H38"/>
    <mergeCell ref="B39:H41"/>
    <mergeCell ref="B46:G46"/>
    <mergeCell ref="G28:H28"/>
    <mergeCell ref="G29:H29"/>
    <mergeCell ref="G30:H30"/>
    <mergeCell ref="G31:H31"/>
    <mergeCell ref="B33:D33"/>
    <mergeCell ref="G33:H33"/>
    <mergeCell ref="G27:H27"/>
    <mergeCell ref="G24:H24"/>
    <mergeCell ref="G25:H25"/>
    <mergeCell ref="G26:H26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H8"/>
    <mergeCell ref="B9:H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H45"/>
  <sheetViews>
    <sheetView workbookViewId="0" topLeftCell="A1">
      <selection activeCell="N14" sqref="N14"/>
    </sheetView>
  </sheetViews>
  <sheetFormatPr defaultColWidth="11.421875" defaultRowHeight="12.75"/>
  <cols>
    <col min="1" max="1" width="0.42578125" style="63" customWidth="1"/>
    <col min="2" max="2" width="11.00390625" style="63" customWidth="1"/>
    <col min="3" max="3" width="11.140625" style="63" customWidth="1"/>
    <col min="4" max="4" width="10.7109375" style="63" customWidth="1"/>
    <col min="5" max="5" width="12.421875" style="63" customWidth="1"/>
    <col min="6" max="6" width="18.28125" style="63" customWidth="1"/>
    <col min="7" max="7" width="11.7109375" style="63" customWidth="1"/>
    <col min="8" max="8" width="7.140625" style="63" customWidth="1"/>
    <col min="9" max="16384" width="10.8515625" style="63" customWidth="1"/>
  </cols>
  <sheetData>
    <row r="1" ht="11.25"/>
    <row r="2" ht="11.25"/>
    <row r="3" ht="11.25"/>
    <row r="4" ht="11.25"/>
    <row r="5" ht="11.25"/>
    <row r="6" ht="11.25"/>
    <row r="7" ht="21.75" customHeight="1"/>
    <row r="8" spans="2:8" ht="12.75">
      <c r="B8" s="175" t="s">
        <v>52</v>
      </c>
      <c r="C8" s="175"/>
      <c r="D8" s="175"/>
      <c r="E8" s="175"/>
      <c r="F8" s="175"/>
      <c r="G8" s="175"/>
      <c r="H8" s="175"/>
    </row>
    <row r="9" spans="2:8" ht="12">
      <c r="B9" s="175" t="s">
        <v>53</v>
      </c>
      <c r="C9" s="175"/>
      <c r="D9" s="175"/>
      <c r="E9" s="175"/>
      <c r="F9" s="175"/>
      <c r="G9" s="175"/>
      <c r="H9" s="175"/>
    </row>
    <row r="10" spans="2:8" ht="6" customHeight="1">
      <c r="B10" s="64"/>
      <c r="C10" s="64"/>
      <c r="D10" s="64"/>
      <c r="E10" s="64"/>
      <c r="F10" s="64"/>
      <c r="G10" s="64"/>
      <c r="H10" s="64"/>
    </row>
    <row r="11" spans="2:8" ht="12">
      <c r="B11" s="176" t="s">
        <v>39</v>
      </c>
      <c r="C11" s="176"/>
      <c r="D11" s="176"/>
      <c r="E11" s="176"/>
      <c r="F11" s="176"/>
      <c r="G11" s="176"/>
      <c r="H11" s="176"/>
    </row>
    <row r="12" spans="2:8" ht="12">
      <c r="B12" s="177"/>
      <c r="C12" s="177"/>
      <c r="D12" s="177"/>
      <c r="E12" s="177"/>
      <c r="F12" s="177"/>
      <c r="G12" s="177"/>
      <c r="H12" s="177"/>
    </row>
    <row r="13" spans="2:8" ht="9.75">
      <c r="B13" s="178" t="s">
        <v>9</v>
      </c>
      <c r="C13" s="180" t="s">
        <v>48</v>
      </c>
      <c r="D13" s="181"/>
      <c r="E13" s="181"/>
      <c r="F13" s="181"/>
      <c r="G13" s="181"/>
      <c r="H13" s="182"/>
    </row>
    <row r="14" spans="2:8" ht="18" customHeight="1">
      <c r="B14" s="179"/>
      <c r="C14" s="183"/>
      <c r="D14" s="184"/>
      <c r="E14" s="184"/>
      <c r="F14" s="184"/>
      <c r="G14" s="184"/>
      <c r="H14" s="185"/>
    </row>
    <row r="15" spans="2:8" ht="5.25" customHeight="1">
      <c r="B15" s="65"/>
      <c r="C15" s="65"/>
      <c r="D15" s="66"/>
      <c r="E15" s="66"/>
      <c r="F15" s="66"/>
      <c r="G15" s="66"/>
      <c r="H15" s="66"/>
    </row>
    <row r="16" spans="2:8" ht="12">
      <c r="B16" s="67" t="s">
        <v>20</v>
      </c>
      <c r="C16" s="68"/>
      <c r="D16" s="160" t="s">
        <v>58</v>
      </c>
      <c r="E16" s="161"/>
      <c r="F16" s="66"/>
      <c r="G16" s="69" t="s">
        <v>8</v>
      </c>
      <c r="H16" s="70" t="s">
        <v>49</v>
      </c>
    </row>
    <row r="17" spans="2:8" ht="12">
      <c r="B17" s="65"/>
      <c r="C17" s="65"/>
      <c r="D17" s="66"/>
      <c r="E17" s="66"/>
      <c r="F17" s="66"/>
      <c r="G17" s="66"/>
      <c r="H17" s="66"/>
    </row>
    <row r="18" spans="2:8" ht="12">
      <c r="B18" s="190" t="s">
        <v>31</v>
      </c>
      <c r="C18" s="190"/>
      <c r="D18" s="190"/>
      <c r="E18" s="190"/>
      <c r="F18" s="190"/>
      <c r="G18" s="190"/>
      <c r="H18" s="190"/>
    </row>
    <row r="19" spans="2:8" ht="6" customHeight="1" thickBot="1">
      <c r="B19" s="66"/>
      <c r="C19" s="66"/>
      <c r="D19" s="66"/>
      <c r="E19" s="66"/>
      <c r="F19" s="66"/>
      <c r="G19" s="66"/>
      <c r="H19" s="66"/>
    </row>
    <row r="20" spans="2:8" ht="12.75" thickBot="1">
      <c r="B20" s="191" t="s">
        <v>30</v>
      </c>
      <c r="C20" s="192"/>
      <c r="D20" s="193"/>
      <c r="E20" s="194" t="s">
        <v>63</v>
      </c>
      <c r="F20" s="195"/>
      <c r="G20" s="195"/>
      <c r="H20" s="196"/>
    </row>
    <row r="21" spans="2:8" ht="6" customHeight="1" thickBot="1">
      <c r="B21" s="66"/>
      <c r="C21" s="66"/>
      <c r="D21" s="66"/>
      <c r="E21" s="66"/>
      <c r="F21" s="66"/>
      <c r="G21" s="66"/>
      <c r="H21" s="66"/>
    </row>
    <row r="22" spans="2:8" ht="12.75" thickBot="1">
      <c r="B22" s="174" t="s">
        <v>16</v>
      </c>
      <c r="C22" s="174" t="s">
        <v>10</v>
      </c>
      <c r="D22" s="174"/>
      <c r="E22" s="174" t="s">
        <v>11</v>
      </c>
      <c r="F22" s="174" t="s">
        <v>13</v>
      </c>
      <c r="G22" s="174" t="s">
        <v>12</v>
      </c>
      <c r="H22" s="174"/>
    </row>
    <row r="23" spans="2:8" ht="15" customHeight="1" thickBot="1">
      <c r="B23" s="174"/>
      <c r="C23" s="71" t="s">
        <v>14</v>
      </c>
      <c r="D23" s="71" t="s">
        <v>15</v>
      </c>
      <c r="E23" s="174"/>
      <c r="F23" s="174"/>
      <c r="G23" s="174"/>
      <c r="H23" s="174"/>
    </row>
    <row r="24" spans="2:8" ht="12">
      <c r="B24" s="72">
        <v>1</v>
      </c>
      <c r="C24" s="73" t="s">
        <v>51</v>
      </c>
      <c r="D24" s="72" t="s">
        <v>62</v>
      </c>
      <c r="E24" s="74">
        <v>41962</v>
      </c>
      <c r="F24" s="75" t="s">
        <v>61</v>
      </c>
      <c r="G24" s="186">
        <v>141.15</v>
      </c>
      <c r="H24" s="187"/>
    </row>
    <row r="25" spans="2:8" ht="12">
      <c r="B25" s="72">
        <v>2</v>
      </c>
      <c r="C25" s="76" t="s">
        <v>51</v>
      </c>
      <c r="D25" s="77">
        <v>18052301</v>
      </c>
      <c r="E25" s="78">
        <v>41977</v>
      </c>
      <c r="F25" s="79" t="s">
        <v>71</v>
      </c>
      <c r="G25" s="188">
        <v>184.9</v>
      </c>
      <c r="H25" s="189"/>
    </row>
    <row r="26" spans="2:8" ht="12.75" customHeight="1">
      <c r="B26" s="72"/>
      <c r="C26" s="76"/>
      <c r="D26" s="77"/>
      <c r="E26" s="78"/>
      <c r="F26" s="79"/>
      <c r="G26" s="188"/>
      <c r="H26" s="189"/>
    </row>
    <row r="27" spans="2:8" ht="12.75" customHeight="1">
      <c r="B27" s="72"/>
      <c r="C27" s="76"/>
      <c r="D27" s="77"/>
      <c r="E27" s="78"/>
      <c r="F27" s="79"/>
      <c r="G27" s="188"/>
      <c r="H27" s="189"/>
    </row>
    <row r="28" spans="2:8" ht="12.75" customHeight="1">
      <c r="B28" s="80"/>
      <c r="C28" s="81"/>
      <c r="D28" s="80"/>
      <c r="E28" s="82"/>
      <c r="F28" s="83"/>
      <c r="G28" s="199"/>
      <c r="H28" s="200"/>
    </row>
    <row r="29" spans="2:8" ht="12.75" customHeight="1" thickBot="1">
      <c r="B29" s="80"/>
      <c r="C29" s="81"/>
      <c r="D29" s="80"/>
      <c r="E29" s="82"/>
      <c r="F29" s="83"/>
      <c r="G29" s="199"/>
      <c r="H29" s="200"/>
    </row>
    <row r="30" spans="2:8" ht="17.25" customHeight="1" thickBot="1">
      <c r="B30" s="84"/>
      <c r="C30" s="84"/>
      <c r="D30" s="85"/>
      <c r="E30" s="85"/>
      <c r="F30" s="84" t="s">
        <v>6</v>
      </c>
      <c r="G30" s="201">
        <f>SUM(G24:H29)</f>
        <v>326.05</v>
      </c>
      <c r="H30" s="202"/>
    </row>
    <row r="31" spans="2:8" ht="12">
      <c r="B31" s="86"/>
      <c r="C31" s="86"/>
      <c r="D31" s="87"/>
      <c r="E31" s="87"/>
      <c r="F31" s="88"/>
      <c r="G31" s="88"/>
      <c r="H31" s="88"/>
    </row>
    <row r="32" spans="2:8" ht="12">
      <c r="B32" s="203" t="s">
        <v>32</v>
      </c>
      <c r="C32" s="203"/>
      <c r="D32" s="203"/>
      <c r="E32" s="87"/>
      <c r="F32" s="90" t="s">
        <v>33</v>
      </c>
      <c r="G32" s="204"/>
      <c r="H32" s="204"/>
    </row>
    <row r="33" spans="2:8" ht="12">
      <c r="B33" s="91"/>
      <c r="C33" s="91"/>
      <c r="D33" s="89"/>
      <c r="E33" s="87"/>
      <c r="F33" s="88"/>
      <c r="G33" s="90"/>
      <c r="H33" s="90"/>
    </row>
    <row r="34" spans="2:8" ht="12.75" thickBot="1">
      <c r="B34" s="92"/>
      <c r="C34" s="92"/>
      <c r="D34" s="93"/>
      <c r="E34" s="87"/>
      <c r="F34" s="88"/>
      <c r="G34" s="87"/>
      <c r="H34" s="87"/>
    </row>
    <row r="35" spans="2:8" ht="12">
      <c r="B35" s="197" t="s">
        <v>38</v>
      </c>
      <c r="C35" s="197"/>
      <c r="D35" s="197"/>
      <c r="E35" s="91"/>
      <c r="F35" s="94" t="s">
        <v>38</v>
      </c>
      <c r="G35" s="95"/>
      <c r="H35" s="95"/>
    </row>
    <row r="36" spans="2:8" ht="12">
      <c r="B36" s="89"/>
      <c r="C36" s="89"/>
      <c r="D36" s="89"/>
      <c r="E36" s="91"/>
      <c r="F36" s="89"/>
      <c r="G36" s="95"/>
      <c r="H36" s="95"/>
    </row>
    <row r="37" spans="2:8" ht="9.75">
      <c r="B37" s="144" t="s">
        <v>44</v>
      </c>
      <c r="C37" s="144"/>
      <c r="D37" s="144"/>
      <c r="E37" s="144"/>
      <c r="F37" s="144"/>
      <c r="G37" s="144"/>
      <c r="H37" s="144"/>
    </row>
    <row r="38" spans="2:8" ht="15" customHeight="1">
      <c r="B38" s="145" t="s">
        <v>43</v>
      </c>
      <c r="C38" s="145"/>
      <c r="D38" s="145"/>
      <c r="E38" s="145"/>
      <c r="F38" s="145"/>
      <c r="G38" s="145"/>
      <c r="H38" s="145"/>
    </row>
    <row r="39" spans="2:8" ht="15" customHeight="1">
      <c r="B39" s="145"/>
      <c r="C39" s="145"/>
      <c r="D39" s="145"/>
      <c r="E39" s="145"/>
      <c r="F39" s="145"/>
      <c r="G39" s="145"/>
      <c r="H39" s="145"/>
    </row>
    <row r="40" spans="2:8" ht="15" customHeight="1">
      <c r="B40" s="145"/>
      <c r="C40" s="145"/>
      <c r="D40" s="145"/>
      <c r="E40" s="145"/>
      <c r="F40" s="145"/>
      <c r="G40" s="145"/>
      <c r="H40" s="145"/>
    </row>
    <row r="41" spans="2:8" ht="15" customHeight="1">
      <c r="B41" s="89"/>
      <c r="C41" s="89"/>
      <c r="D41" s="89"/>
      <c r="E41" s="91"/>
      <c r="F41" s="89"/>
      <c r="G41" s="95"/>
      <c r="H41" s="95"/>
    </row>
    <row r="42" spans="2:8" ht="15" customHeight="1">
      <c r="B42" s="89"/>
      <c r="C42" s="89"/>
      <c r="D42" s="89"/>
      <c r="E42" s="91"/>
      <c r="F42" s="89"/>
      <c r="G42" s="95"/>
      <c r="H42" s="95"/>
    </row>
    <row r="43" spans="2:8" ht="12">
      <c r="B43" s="89"/>
      <c r="C43" s="89"/>
      <c r="D43" s="89"/>
      <c r="E43" s="91"/>
      <c r="F43" s="89"/>
      <c r="G43" s="95"/>
      <c r="H43" s="95"/>
    </row>
    <row r="45" spans="2:8" ht="9.75">
      <c r="B45" s="198"/>
      <c r="C45" s="198"/>
      <c r="D45" s="198"/>
      <c r="E45" s="198"/>
      <c r="F45" s="198"/>
      <c r="G45" s="198"/>
      <c r="H45" s="96"/>
    </row>
  </sheetData>
  <sheetProtection/>
  <mergeCells count="28">
    <mergeCell ref="B35:D35"/>
    <mergeCell ref="B37:H37"/>
    <mergeCell ref="B38:H40"/>
    <mergeCell ref="B45:G45"/>
    <mergeCell ref="G28:H28"/>
    <mergeCell ref="G29:H29"/>
    <mergeCell ref="G30:H30"/>
    <mergeCell ref="B32:D32"/>
    <mergeCell ref="G32:H32"/>
    <mergeCell ref="G24:H24"/>
    <mergeCell ref="G25:H25"/>
    <mergeCell ref="G26:H26"/>
    <mergeCell ref="G27:H27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H8"/>
    <mergeCell ref="B9:H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H44"/>
  <sheetViews>
    <sheetView workbookViewId="0" topLeftCell="A3">
      <selection activeCell="I25" sqref="I25"/>
    </sheetView>
  </sheetViews>
  <sheetFormatPr defaultColWidth="11.421875" defaultRowHeight="12.75"/>
  <cols>
    <col min="1" max="1" width="0.42578125" style="63" customWidth="1"/>
    <col min="2" max="2" width="11.00390625" style="63" customWidth="1"/>
    <col min="3" max="3" width="9.140625" style="63" customWidth="1"/>
    <col min="4" max="4" width="12.8515625" style="63" customWidth="1"/>
    <col min="5" max="5" width="10.7109375" style="63" customWidth="1"/>
    <col min="6" max="6" width="21.421875" style="63" customWidth="1"/>
    <col min="7" max="7" width="9.421875" style="63" customWidth="1"/>
    <col min="8" max="8" width="7.140625" style="63" customWidth="1"/>
    <col min="9" max="16384" width="10.8515625" style="63" customWidth="1"/>
  </cols>
  <sheetData>
    <row r="1" ht="11.25"/>
    <row r="2" ht="11.25"/>
    <row r="3" ht="11.25"/>
    <row r="4" ht="11.25"/>
    <row r="5" ht="11.25"/>
    <row r="6" ht="11.25"/>
    <row r="7" ht="21.75" customHeight="1"/>
    <row r="8" spans="2:8" ht="12.75">
      <c r="B8" s="175" t="s">
        <v>52</v>
      </c>
      <c r="C8" s="175"/>
      <c r="D8" s="175"/>
      <c r="E8" s="175"/>
      <c r="F8" s="175"/>
      <c r="G8" s="175"/>
      <c r="H8" s="175"/>
    </row>
    <row r="9" spans="2:8" ht="12">
      <c r="B9" s="175" t="s">
        <v>53</v>
      </c>
      <c r="C9" s="175"/>
      <c r="D9" s="175"/>
      <c r="E9" s="175"/>
      <c r="F9" s="175"/>
      <c r="G9" s="175"/>
      <c r="H9" s="175"/>
    </row>
    <row r="10" spans="2:8" ht="6" customHeight="1">
      <c r="B10" s="64"/>
      <c r="C10" s="64"/>
      <c r="D10" s="64"/>
      <c r="E10" s="64"/>
      <c r="F10" s="64"/>
      <c r="G10" s="64"/>
      <c r="H10" s="64"/>
    </row>
    <row r="11" spans="2:8" ht="12">
      <c r="B11" s="176" t="s">
        <v>39</v>
      </c>
      <c r="C11" s="176"/>
      <c r="D11" s="176"/>
      <c r="E11" s="176"/>
      <c r="F11" s="176"/>
      <c r="G11" s="176"/>
      <c r="H11" s="176"/>
    </row>
    <row r="12" spans="2:8" ht="12">
      <c r="B12" s="177"/>
      <c r="C12" s="177"/>
      <c r="D12" s="177"/>
      <c r="E12" s="177"/>
      <c r="F12" s="177"/>
      <c r="G12" s="177"/>
      <c r="H12" s="177"/>
    </row>
    <row r="13" spans="2:8" ht="9.75">
      <c r="B13" s="178" t="s">
        <v>9</v>
      </c>
      <c r="C13" s="180" t="s">
        <v>48</v>
      </c>
      <c r="D13" s="181"/>
      <c r="E13" s="181"/>
      <c r="F13" s="181"/>
      <c r="G13" s="181"/>
      <c r="H13" s="182"/>
    </row>
    <row r="14" spans="2:8" ht="18" customHeight="1">
      <c r="B14" s="179"/>
      <c r="C14" s="183"/>
      <c r="D14" s="184"/>
      <c r="E14" s="184"/>
      <c r="F14" s="184"/>
      <c r="G14" s="184"/>
      <c r="H14" s="185"/>
    </row>
    <row r="15" spans="2:8" ht="5.25" customHeight="1">
      <c r="B15" s="65"/>
      <c r="C15" s="65"/>
      <c r="D15" s="66"/>
      <c r="E15" s="66"/>
      <c r="F15" s="66"/>
      <c r="G15" s="66"/>
      <c r="H15" s="66"/>
    </row>
    <row r="16" spans="2:8" ht="24.75" customHeight="1">
      <c r="B16" s="67" t="s">
        <v>20</v>
      </c>
      <c r="C16" s="68"/>
      <c r="D16" s="160" t="s">
        <v>58</v>
      </c>
      <c r="E16" s="161"/>
      <c r="F16" s="66"/>
      <c r="G16" s="69" t="s">
        <v>8</v>
      </c>
      <c r="H16" s="70" t="s">
        <v>49</v>
      </c>
    </row>
    <row r="17" spans="2:8" ht="12">
      <c r="B17" s="65"/>
      <c r="C17" s="65"/>
      <c r="D17" s="66"/>
      <c r="E17" s="66"/>
      <c r="F17" s="66"/>
      <c r="G17" s="66"/>
      <c r="H17" s="66"/>
    </row>
    <row r="18" spans="2:8" ht="12">
      <c r="B18" s="190" t="s">
        <v>31</v>
      </c>
      <c r="C18" s="190"/>
      <c r="D18" s="190"/>
      <c r="E18" s="190"/>
      <c r="F18" s="190"/>
      <c r="G18" s="190"/>
      <c r="H18" s="190"/>
    </row>
    <row r="19" spans="2:8" ht="6" customHeight="1" thickBot="1">
      <c r="B19" s="66"/>
      <c r="C19" s="66"/>
      <c r="D19" s="66"/>
      <c r="E19" s="66"/>
      <c r="F19" s="66"/>
      <c r="G19" s="66"/>
      <c r="H19" s="66"/>
    </row>
    <row r="20" spans="2:8" ht="12.75" thickBot="1">
      <c r="B20" s="191" t="s">
        <v>30</v>
      </c>
      <c r="C20" s="192"/>
      <c r="D20" s="193"/>
      <c r="E20" s="194" t="s">
        <v>64</v>
      </c>
      <c r="F20" s="195"/>
      <c r="G20" s="195"/>
      <c r="H20" s="196"/>
    </row>
    <row r="21" spans="2:8" ht="6" customHeight="1" thickBot="1">
      <c r="B21" s="66"/>
      <c r="C21" s="66"/>
      <c r="D21" s="66"/>
      <c r="E21" s="66"/>
      <c r="F21" s="66"/>
      <c r="G21" s="66"/>
      <c r="H21" s="66"/>
    </row>
    <row r="22" spans="2:8" ht="12.75" thickBot="1">
      <c r="B22" s="174" t="s">
        <v>16</v>
      </c>
      <c r="C22" s="174" t="s">
        <v>10</v>
      </c>
      <c r="D22" s="174"/>
      <c r="E22" s="174" t="s">
        <v>11</v>
      </c>
      <c r="F22" s="174" t="s">
        <v>13</v>
      </c>
      <c r="G22" s="174" t="s">
        <v>12</v>
      </c>
      <c r="H22" s="174"/>
    </row>
    <row r="23" spans="2:8" ht="15" customHeight="1" thickBot="1">
      <c r="B23" s="174"/>
      <c r="C23" s="71" t="s">
        <v>14</v>
      </c>
      <c r="D23" s="71" t="s">
        <v>15</v>
      </c>
      <c r="E23" s="174"/>
      <c r="F23" s="174"/>
      <c r="G23" s="174"/>
      <c r="H23" s="174"/>
    </row>
    <row r="24" spans="2:8" ht="90.75" customHeight="1">
      <c r="B24" s="72">
        <v>1</v>
      </c>
      <c r="C24" s="73" t="s">
        <v>51</v>
      </c>
      <c r="D24" s="72">
        <v>17</v>
      </c>
      <c r="E24" s="74">
        <v>41977</v>
      </c>
      <c r="F24" s="75" t="s">
        <v>66</v>
      </c>
      <c r="G24" s="186">
        <v>3793.2</v>
      </c>
      <c r="H24" s="187"/>
    </row>
    <row r="25" spans="2:8" ht="48">
      <c r="B25" s="72">
        <v>2</v>
      </c>
      <c r="C25" s="76" t="s">
        <v>51</v>
      </c>
      <c r="D25" s="77" t="s">
        <v>77</v>
      </c>
      <c r="E25" s="78">
        <v>41991</v>
      </c>
      <c r="F25" s="79" t="s">
        <v>65</v>
      </c>
      <c r="G25" s="188">
        <v>612.25</v>
      </c>
      <c r="H25" s="189"/>
    </row>
    <row r="26" spans="2:8" ht="12.75" customHeight="1">
      <c r="B26" s="72">
        <v>3</v>
      </c>
      <c r="C26" s="76"/>
      <c r="D26" s="77"/>
      <c r="E26" s="78"/>
      <c r="F26" s="79"/>
      <c r="G26" s="188"/>
      <c r="H26" s="189"/>
    </row>
    <row r="27" spans="2:8" ht="12.75" customHeight="1">
      <c r="B27" s="80"/>
      <c r="C27" s="81"/>
      <c r="D27" s="80"/>
      <c r="E27" s="82"/>
      <c r="F27" s="83"/>
      <c r="G27" s="199"/>
      <c r="H27" s="200"/>
    </row>
    <row r="28" spans="2:8" ht="12.75" customHeight="1" thickBot="1">
      <c r="B28" s="80"/>
      <c r="C28" s="81"/>
      <c r="D28" s="80"/>
      <c r="E28" s="82"/>
      <c r="F28" s="83"/>
      <c r="G28" s="199"/>
      <c r="H28" s="200"/>
    </row>
    <row r="29" spans="2:8" ht="17.25" customHeight="1" thickBot="1">
      <c r="B29" s="84"/>
      <c r="C29" s="84"/>
      <c r="D29" s="85"/>
      <c r="E29" s="85"/>
      <c r="F29" s="84" t="s">
        <v>6</v>
      </c>
      <c r="G29" s="201">
        <f>SUM(G24:H28)</f>
        <v>4405.45</v>
      </c>
      <c r="H29" s="202"/>
    </row>
    <row r="30" spans="2:8" ht="12">
      <c r="B30" s="86"/>
      <c r="C30" s="86"/>
      <c r="D30" s="87"/>
      <c r="E30" s="87"/>
      <c r="F30" s="88"/>
      <c r="G30" s="88"/>
      <c r="H30" s="88"/>
    </row>
    <row r="31" spans="2:8" ht="12">
      <c r="B31" s="203" t="s">
        <v>32</v>
      </c>
      <c r="C31" s="203"/>
      <c r="D31" s="203"/>
      <c r="E31" s="87"/>
      <c r="F31" s="90" t="s">
        <v>33</v>
      </c>
      <c r="G31" s="204"/>
      <c r="H31" s="204"/>
    </row>
    <row r="32" spans="2:8" ht="12">
      <c r="B32" s="91"/>
      <c r="C32" s="91"/>
      <c r="D32" s="89"/>
      <c r="E32" s="87"/>
      <c r="F32" s="88"/>
      <c r="G32" s="90"/>
      <c r="H32" s="90"/>
    </row>
    <row r="33" spans="2:8" ht="12.75" thickBot="1">
      <c r="B33" s="92"/>
      <c r="C33" s="92"/>
      <c r="D33" s="93"/>
      <c r="E33" s="87"/>
      <c r="F33" s="88"/>
      <c r="G33" s="87"/>
      <c r="H33" s="87"/>
    </row>
    <row r="34" spans="2:8" ht="12">
      <c r="B34" s="197" t="s">
        <v>38</v>
      </c>
      <c r="C34" s="197"/>
      <c r="D34" s="197"/>
      <c r="E34" s="91"/>
      <c r="F34" s="94" t="s">
        <v>38</v>
      </c>
      <c r="G34" s="95"/>
      <c r="H34" s="95"/>
    </row>
    <row r="35" spans="2:8" ht="12">
      <c r="B35" s="89"/>
      <c r="C35" s="89"/>
      <c r="D35" s="89"/>
      <c r="E35" s="91"/>
      <c r="F35" s="89"/>
      <c r="G35" s="95"/>
      <c r="H35" s="95"/>
    </row>
    <row r="36" spans="2:8" ht="9.75">
      <c r="B36" s="144" t="s">
        <v>44</v>
      </c>
      <c r="C36" s="144"/>
      <c r="D36" s="144"/>
      <c r="E36" s="144"/>
      <c r="F36" s="144"/>
      <c r="G36" s="144"/>
      <c r="H36" s="144"/>
    </row>
    <row r="37" spans="2:8" ht="15" customHeight="1">
      <c r="B37" s="145" t="s">
        <v>43</v>
      </c>
      <c r="C37" s="145"/>
      <c r="D37" s="145"/>
      <c r="E37" s="145"/>
      <c r="F37" s="145"/>
      <c r="G37" s="145"/>
      <c r="H37" s="145"/>
    </row>
    <row r="38" spans="2:8" ht="15" customHeight="1">
      <c r="B38" s="145"/>
      <c r="C38" s="145"/>
      <c r="D38" s="145"/>
      <c r="E38" s="145"/>
      <c r="F38" s="145"/>
      <c r="G38" s="145"/>
      <c r="H38" s="145"/>
    </row>
    <row r="39" spans="2:8" ht="15" customHeight="1">
      <c r="B39" s="145"/>
      <c r="C39" s="145"/>
      <c r="D39" s="145"/>
      <c r="E39" s="145"/>
      <c r="F39" s="145"/>
      <c r="G39" s="145"/>
      <c r="H39" s="145"/>
    </row>
    <row r="40" spans="2:8" ht="15" customHeight="1">
      <c r="B40" s="89"/>
      <c r="C40" s="89"/>
      <c r="D40" s="89"/>
      <c r="E40" s="91"/>
      <c r="F40" s="89"/>
      <c r="G40" s="95"/>
      <c r="H40" s="95"/>
    </row>
    <row r="41" spans="2:8" ht="15" customHeight="1">
      <c r="B41" s="89"/>
      <c r="C41" s="89"/>
      <c r="D41" s="89"/>
      <c r="E41" s="91"/>
      <c r="F41" s="89"/>
      <c r="G41" s="95"/>
      <c r="H41" s="95"/>
    </row>
    <row r="42" spans="2:8" ht="12">
      <c r="B42" s="89"/>
      <c r="C42" s="89"/>
      <c r="D42" s="89"/>
      <c r="E42" s="91"/>
      <c r="F42" s="89"/>
      <c r="G42" s="95"/>
      <c r="H42" s="95"/>
    </row>
    <row r="44" spans="2:8" ht="9.75">
      <c r="B44" s="198"/>
      <c r="C44" s="198"/>
      <c r="D44" s="198"/>
      <c r="E44" s="198"/>
      <c r="F44" s="198"/>
      <c r="G44" s="198"/>
      <c r="H44" s="96"/>
    </row>
  </sheetData>
  <sheetProtection/>
  <mergeCells count="27">
    <mergeCell ref="B34:D34"/>
    <mergeCell ref="B36:H36"/>
    <mergeCell ref="B37:H39"/>
    <mergeCell ref="B44:G44"/>
    <mergeCell ref="G27:H27"/>
    <mergeCell ref="G28:H28"/>
    <mergeCell ref="G29:H29"/>
    <mergeCell ref="B31:D31"/>
    <mergeCell ref="G31:H31"/>
    <mergeCell ref="G24:H24"/>
    <mergeCell ref="G25:H25"/>
    <mergeCell ref="G26:H26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H8"/>
    <mergeCell ref="B9:H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H44"/>
  <sheetViews>
    <sheetView workbookViewId="0" topLeftCell="A13">
      <selection activeCell="F43" sqref="F43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9.00390625" style="0" customWidth="1"/>
    <col min="5" max="5" width="12.421875" style="0" customWidth="1"/>
    <col min="6" max="6" width="18.28125" style="0" customWidth="1"/>
    <col min="7" max="7" width="11.7109375" style="0" customWidth="1"/>
    <col min="8" max="8" width="8.7109375" style="0" customWidth="1"/>
  </cols>
  <sheetData>
    <row r="8" spans="2:8" ht="15">
      <c r="B8" s="146" t="s">
        <v>52</v>
      </c>
      <c r="C8" s="146"/>
      <c r="D8" s="146"/>
      <c r="E8" s="146"/>
      <c r="F8" s="146"/>
      <c r="G8" s="146"/>
      <c r="H8" s="146"/>
    </row>
    <row r="9" spans="2:8" ht="12.75">
      <c r="B9" s="205" t="s">
        <v>53</v>
      </c>
      <c r="C9" s="205"/>
      <c r="D9" s="205"/>
      <c r="E9" s="205"/>
      <c r="F9" s="205"/>
      <c r="G9" s="205"/>
      <c r="H9" s="205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113" t="s">
        <v>39</v>
      </c>
      <c r="C11" s="113"/>
      <c r="D11" s="113"/>
      <c r="E11" s="113"/>
      <c r="F11" s="113"/>
      <c r="G11" s="113"/>
      <c r="H11" s="113"/>
    </row>
    <row r="12" spans="2:8" ht="15">
      <c r="B12" s="134"/>
      <c r="C12" s="134"/>
      <c r="D12" s="134"/>
      <c r="E12" s="134"/>
      <c r="F12" s="134"/>
      <c r="G12" s="134"/>
      <c r="H12" s="134"/>
    </row>
    <row r="13" spans="2:8" ht="12">
      <c r="B13" s="116" t="s">
        <v>9</v>
      </c>
      <c r="C13" s="147" t="s">
        <v>48</v>
      </c>
      <c r="D13" s="148"/>
      <c r="E13" s="148"/>
      <c r="F13" s="148"/>
      <c r="G13" s="148"/>
      <c r="H13" s="149"/>
    </row>
    <row r="14" spans="2:8" ht="18" customHeight="1">
      <c r="B14" s="117"/>
      <c r="C14" s="150"/>
      <c r="D14" s="151"/>
      <c r="E14" s="151"/>
      <c r="F14" s="151"/>
      <c r="G14" s="151"/>
      <c r="H14" s="152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22.5" customHeight="1">
      <c r="B16" s="50" t="s">
        <v>20</v>
      </c>
      <c r="C16" s="12"/>
      <c r="D16" s="160" t="s">
        <v>58</v>
      </c>
      <c r="E16" s="161"/>
      <c r="F16" s="5"/>
      <c r="G16" s="17" t="s">
        <v>8</v>
      </c>
      <c r="H16" s="36" t="s">
        <v>49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62" t="s">
        <v>31</v>
      </c>
      <c r="C18" s="162"/>
      <c r="D18" s="162"/>
      <c r="E18" s="162"/>
      <c r="F18" s="162"/>
      <c r="G18" s="162"/>
      <c r="H18" s="162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54" t="s">
        <v>30</v>
      </c>
      <c r="C20" s="155"/>
      <c r="D20" s="156"/>
      <c r="E20" s="157"/>
      <c r="F20" s="158"/>
      <c r="G20" s="158"/>
      <c r="H20" s="159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53" t="s">
        <v>16</v>
      </c>
      <c r="C22" s="153" t="s">
        <v>10</v>
      </c>
      <c r="D22" s="153"/>
      <c r="E22" s="153" t="s">
        <v>11</v>
      </c>
      <c r="F22" s="153" t="s">
        <v>13</v>
      </c>
      <c r="G22" s="153" t="s">
        <v>12</v>
      </c>
      <c r="H22" s="153"/>
    </row>
    <row r="23" spans="2:8" ht="15" customHeight="1" thickBot="1">
      <c r="B23" s="153"/>
      <c r="C23" s="37" t="s">
        <v>14</v>
      </c>
      <c r="D23" s="37" t="s">
        <v>15</v>
      </c>
      <c r="E23" s="153"/>
      <c r="F23" s="153"/>
      <c r="G23" s="153"/>
      <c r="H23" s="153"/>
    </row>
    <row r="24" spans="2:8" ht="90.75" customHeight="1">
      <c r="B24" s="38">
        <v>1</v>
      </c>
      <c r="C24" s="39" t="s">
        <v>51</v>
      </c>
      <c r="D24" s="38">
        <v>391</v>
      </c>
      <c r="E24" s="59">
        <v>41990</v>
      </c>
      <c r="F24" s="60" t="s">
        <v>78</v>
      </c>
      <c r="G24" s="163">
        <v>14500</v>
      </c>
      <c r="H24" s="164"/>
    </row>
    <row r="25" spans="2:8" ht="15">
      <c r="B25" s="38">
        <v>2</v>
      </c>
      <c r="C25" s="40"/>
      <c r="D25" s="51"/>
      <c r="E25" s="61"/>
      <c r="F25" s="62"/>
      <c r="G25" s="165"/>
      <c r="H25" s="166"/>
    </row>
    <row r="26" spans="2:8" ht="12.75" customHeight="1">
      <c r="B26" s="38">
        <v>3</v>
      </c>
      <c r="C26" s="40"/>
      <c r="D26" s="51"/>
      <c r="E26" s="61"/>
      <c r="F26" s="62"/>
      <c r="G26" s="165"/>
      <c r="H26" s="166"/>
    </row>
    <row r="27" spans="2:8" ht="12.75" customHeight="1">
      <c r="B27" s="38">
        <v>4</v>
      </c>
      <c r="C27" s="40"/>
      <c r="D27" s="51"/>
      <c r="E27" s="61"/>
      <c r="F27" s="62"/>
      <c r="G27" s="165"/>
      <c r="H27" s="166"/>
    </row>
    <row r="28" spans="2:8" ht="12.75" customHeight="1" thickBot="1">
      <c r="B28" s="38">
        <v>5</v>
      </c>
      <c r="C28" s="40"/>
      <c r="D28" s="51"/>
      <c r="E28" s="61"/>
      <c r="F28" s="62"/>
      <c r="G28" s="165"/>
      <c r="H28" s="166"/>
    </row>
    <row r="29" spans="2:8" ht="17.25" customHeight="1" thickBot="1">
      <c r="B29" s="45"/>
      <c r="C29" s="45"/>
      <c r="D29" s="52"/>
      <c r="E29" s="52"/>
      <c r="F29" s="45" t="s">
        <v>6</v>
      </c>
      <c r="G29" s="167">
        <f>SUM(G24:H28)</f>
        <v>14500</v>
      </c>
      <c r="H29" s="168"/>
    </row>
    <row r="30" spans="2:8" ht="15">
      <c r="B30" s="46"/>
      <c r="C30" s="46"/>
      <c r="D30" s="53"/>
      <c r="E30" s="53"/>
      <c r="F30" s="54"/>
      <c r="G30" s="54"/>
      <c r="H30" s="54"/>
    </row>
    <row r="31" spans="2:8" ht="15">
      <c r="B31" s="169" t="s">
        <v>32</v>
      </c>
      <c r="C31" s="169"/>
      <c r="D31" s="169"/>
      <c r="E31" s="53"/>
      <c r="F31" s="3" t="s">
        <v>33</v>
      </c>
      <c r="G31" s="171"/>
      <c r="H31" s="171"/>
    </row>
    <row r="32" spans="2:8" ht="15">
      <c r="B32" s="8"/>
      <c r="C32" s="8"/>
      <c r="D32" s="55"/>
      <c r="E32" s="53"/>
      <c r="F32" s="54"/>
      <c r="G32" s="3"/>
      <c r="H32" s="3"/>
    </row>
    <row r="33" spans="2:8" ht="15.75" thickBot="1">
      <c r="B33" s="48"/>
      <c r="C33" s="48"/>
      <c r="D33" s="56"/>
      <c r="E33" s="53"/>
      <c r="F33" s="54"/>
      <c r="G33" s="53"/>
      <c r="H33" s="53"/>
    </row>
    <row r="34" spans="2:8" ht="15">
      <c r="B34" s="170" t="s">
        <v>38</v>
      </c>
      <c r="C34" s="170"/>
      <c r="D34" s="170"/>
      <c r="E34" s="8"/>
      <c r="F34" s="49" t="s">
        <v>38</v>
      </c>
      <c r="G34" s="9"/>
      <c r="H34" s="9"/>
    </row>
    <row r="35" spans="2:8" ht="15">
      <c r="B35" s="55"/>
      <c r="C35" s="55"/>
      <c r="D35" s="55"/>
      <c r="E35" s="8"/>
      <c r="F35" s="55"/>
      <c r="G35" s="9"/>
      <c r="H35" s="9"/>
    </row>
    <row r="36" spans="2:8" ht="12">
      <c r="B36" s="144" t="s">
        <v>44</v>
      </c>
      <c r="C36" s="144"/>
      <c r="D36" s="144"/>
      <c r="E36" s="144"/>
      <c r="F36" s="144"/>
      <c r="G36" s="144"/>
      <c r="H36" s="144"/>
    </row>
    <row r="37" spans="2:8" ht="15" customHeight="1">
      <c r="B37" s="145" t="s">
        <v>43</v>
      </c>
      <c r="C37" s="145"/>
      <c r="D37" s="145"/>
      <c r="E37" s="145"/>
      <c r="F37" s="145"/>
      <c r="G37" s="145"/>
      <c r="H37" s="145"/>
    </row>
    <row r="38" spans="2:8" ht="15" customHeight="1">
      <c r="B38" s="145"/>
      <c r="C38" s="145"/>
      <c r="D38" s="145"/>
      <c r="E38" s="145"/>
      <c r="F38" s="145"/>
      <c r="G38" s="145"/>
      <c r="H38" s="145"/>
    </row>
    <row r="39" spans="2:8" ht="15" customHeight="1">
      <c r="B39" s="145"/>
      <c r="C39" s="145"/>
      <c r="D39" s="145"/>
      <c r="E39" s="145"/>
      <c r="F39" s="145"/>
      <c r="G39" s="145"/>
      <c r="H39" s="145"/>
    </row>
    <row r="40" spans="2:8" ht="15" customHeight="1">
      <c r="B40" s="55"/>
      <c r="C40" s="55"/>
      <c r="D40" s="55"/>
      <c r="E40" s="8"/>
      <c r="F40" s="55"/>
      <c r="G40" s="9"/>
      <c r="H40" s="9"/>
    </row>
    <row r="41" spans="2:8" ht="15" customHeight="1">
      <c r="B41" s="55"/>
      <c r="C41" s="55"/>
      <c r="D41" s="55"/>
      <c r="E41" s="8"/>
      <c r="F41" s="55"/>
      <c r="G41" s="9"/>
      <c r="H41" s="9"/>
    </row>
    <row r="42" spans="2:8" ht="15">
      <c r="B42" s="55"/>
      <c r="C42" s="55"/>
      <c r="D42" s="55"/>
      <c r="E42" s="8"/>
      <c r="F42" s="55"/>
      <c r="G42" s="9"/>
      <c r="H42" s="9"/>
    </row>
    <row r="44" spans="2:8" ht="12">
      <c r="B44" s="143"/>
      <c r="C44" s="143"/>
      <c r="D44" s="143"/>
      <c r="E44" s="143"/>
      <c r="F44" s="143"/>
      <c r="G44" s="143"/>
      <c r="H44" s="1"/>
    </row>
  </sheetData>
  <sheetProtection/>
  <mergeCells count="27">
    <mergeCell ref="B34:D34"/>
    <mergeCell ref="B36:H36"/>
    <mergeCell ref="B37:H39"/>
    <mergeCell ref="B44:G44"/>
    <mergeCell ref="G29:H29"/>
    <mergeCell ref="B31:D31"/>
    <mergeCell ref="G31:H31"/>
    <mergeCell ref="G24:H24"/>
    <mergeCell ref="G25:H25"/>
    <mergeCell ref="G26:H26"/>
    <mergeCell ref="G27:H27"/>
    <mergeCell ref="G28:H28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H8"/>
    <mergeCell ref="B9:H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MONTIEL</dc:creator>
  <cp:keywords/>
  <dc:description/>
  <cp:lastModifiedBy>Jorge Carbajal</cp:lastModifiedBy>
  <cp:lastPrinted>2014-12-23T00:39:12Z</cp:lastPrinted>
  <dcterms:created xsi:type="dcterms:W3CDTF">2008-01-24T20:43:46Z</dcterms:created>
  <dcterms:modified xsi:type="dcterms:W3CDTF">2014-12-23T00:44:25Z</dcterms:modified>
  <cp:category/>
  <cp:version/>
  <cp:contentType/>
  <cp:contentStatus/>
</cp:coreProperties>
</file>